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8C060F0B-B00E-48A5-816A-33B44DDB5679}" xr6:coauthVersionLast="46" xr6:coauthVersionMax="46" xr10:uidLastSave="{00000000-0000-0000-0000-000000000000}"/>
  <bookViews>
    <workbookView xWindow="19080" yWindow="-120" windowWidth="19440" windowHeight="15000" xr2:uid="{00000000-000D-0000-FFFF-FFFF00000000}"/>
  </bookViews>
  <sheets>
    <sheet name="Ενδεικ. Προϋπολογισμός" sheetId="1" r:id="rId1"/>
    <sheet name="Τεχνικές Προδιαγραφές" sheetId="3" r:id="rId2"/>
    <sheet name="Οικονομική Προσφορά" sheetId="2" r:id="rId3"/>
  </sheets>
  <definedNames>
    <definedName name="_xlnm.Print_Area" localSheetId="1">'Τεχνικές Προδιαγραφές'!$A$1:$H$55</definedName>
  </definedNames>
  <calcPr calcId="191029"/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14" i="2"/>
  <c r="F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14" i="2"/>
  <c r="E13" i="2"/>
  <c r="D13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14" i="2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9" i="3"/>
  <c r="C43" i="3"/>
  <c r="C3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40" i="3"/>
  <c r="C41" i="3"/>
  <c r="C42" i="3"/>
  <c r="C44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G47" i="1"/>
  <c r="G43" i="1"/>
  <c r="G41" i="1"/>
  <c r="G42" i="1"/>
  <c r="G27" i="1"/>
  <c r="G26" i="1"/>
  <c r="B14" i="2"/>
  <c r="B13" i="2"/>
  <c r="B9" i="3"/>
  <c r="C14" i="2" l="1"/>
  <c r="C13" i="2"/>
  <c r="A13" i="2"/>
  <c r="C9" i="3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4" i="1"/>
  <c r="G45" i="1"/>
  <c r="G46" i="1"/>
  <c r="G48" i="1"/>
  <c r="G13" i="1"/>
  <c r="G49" i="1" l="1"/>
  <c r="G50" i="1" s="1"/>
  <c r="G51" i="1" s="1"/>
  <c r="D5" i="3" l="1"/>
  <c r="F10" i="2"/>
</calcChain>
</file>

<file path=xl/sharedStrings.xml><?xml version="1.0" encoding="utf-8"?>
<sst xmlns="http://schemas.openxmlformats.org/spreadsheetml/2006/main" count="198" uniqueCount="118">
  <si>
    <t>ΕΛΛΗΝΙΚΗ ΔΗΜΟΚΡΑΤΙΑ</t>
  </si>
  <si>
    <t>Ανάδειξη προμηθευτή</t>
  </si>
  <si>
    <t xml:space="preserve">ΔΗΜΟΣ ΚΑΒΑΛΑΣ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</si>
  <si>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Δ/ΝΣΗ ΤΕΧΝ. ΥΠΗΡΕΣΙΩΝ </t>
  </si>
  <si>
    <t>Α/Α</t>
  </si>
  <si>
    <t>ΕΙΔΟΣ</t>
  </si>
  <si>
    <t>Ξυλεία   ελάτης  Σουηδίας  Α  διαφόρων διαστάσεων</t>
  </si>
  <si>
    <t>Ξυλεία  Πιτς-Παι  Α  διαφόρων διαστάσεων</t>
  </si>
  <si>
    <t>Ξυλεία  καστανιάς στρογγύλια Φ10cm διαφόρων διαστάσεων</t>
  </si>
  <si>
    <t>Επενδύσεις πεύκης Σουηδίας Α   13-15χιλ</t>
  </si>
  <si>
    <t>τ.μ</t>
  </si>
  <si>
    <t>Ραμποτέ πατωμάτων Σουηδίας Α  18 χιλ</t>
  </si>
  <si>
    <t>Πρεβάζια</t>
  </si>
  <si>
    <t>Πεπιεσμένο χαρτί (ινσουλάι)</t>
  </si>
  <si>
    <t>Μον. Μετρ.</t>
  </si>
  <si>
    <t>Τιμή Μοναδος</t>
  </si>
  <si>
    <t>Σύνολο</t>
  </si>
  <si>
    <t>Οικονομική Προσφορά</t>
  </si>
  <si>
    <t>cpv</t>
  </si>
  <si>
    <t xml:space="preserve">Ξυλεία πεύκης Σουηδίας  Α  διαφόρων διαστάσεων </t>
  </si>
  <si>
    <t>Συνολική Ποσότητα</t>
  </si>
  <si>
    <t>Ξυλεία Στέγης</t>
  </si>
  <si>
    <t>Οικοδομική Ξυλεία</t>
  </si>
  <si>
    <t>44191100-6</t>
  </si>
  <si>
    <t>44191300-8</t>
  </si>
  <si>
    <t>Τεχνικές προδιαγραφές</t>
  </si>
  <si>
    <t xml:space="preserve">Ξυλεία πεύκης </t>
  </si>
  <si>
    <t xml:space="preserve">Ξυλεία   ελάτης  </t>
  </si>
  <si>
    <t xml:space="preserve">Ξυλεία  καστανιάς </t>
  </si>
  <si>
    <t xml:space="preserve">Κόντρα πλακέ </t>
  </si>
  <si>
    <t xml:space="preserve">Πεπιεσμένο χαρτί </t>
  </si>
  <si>
    <t>Η οικοδομικη ξυλεια περιλαμβάνει όλα τα είδη εγγυημένης και πιστοποιημενης συμφωνα με τον Ευρωκώδικα 5, ξυλείας που χρησιμοποιείται  για κατασκευές κτιρίων και έργων υποδομής.</t>
  </si>
  <si>
    <t xml:space="preserve">Ξυλεία  Πιτς-Παι </t>
  </si>
  <si>
    <t xml:space="preserve">Επενδύσεις πεύκης </t>
  </si>
  <si>
    <t xml:space="preserve">Ραμποτέ πατωμάτων </t>
  </si>
  <si>
    <t>Ο Προμηθευτής</t>
  </si>
  <si>
    <t>Υπογραφή &amp; Σφραγίδα</t>
  </si>
  <si>
    <t>44191400-9</t>
  </si>
  <si>
    <t>Ενδεικτικός Προϋπολογισμός</t>
  </si>
  <si>
    <t>Ενδεικτική Τιμή Μοναδος</t>
  </si>
  <si>
    <t>Τιμή  προσφοράς</t>
  </si>
  <si>
    <t>Σύνολο τιμής προσφοράς ανά το είδος</t>
  </si>
  <si>
    <t>Ενδεικτ. Προϋπ.:</t>
  </si>
  <si>
    <t>τεμ</t>
  </si>
  <si>
    <t xml:space="preserve">Ενδεικτ. Προϋπ.: </t>
  </si>
  <si>
    <t>Προμήθεια προϊόντων ξυλείας, σύμφωνα  με Κ.Α. 30.6662.0003</t>
  </si>
  <si>
    <r>
      <t>m</t>
    </r>
    <r>
      <rPr>
        <vertAlign val="superscript"/>
        <sz val="10"/>
        <color theme="1"/>
        <rFont val="Arial"/>
        <family val="2"/>
        <charset val="161"/>
      </rPr>
      <t>3</t>
    </r>
  </si>
  <si>
    <r>
      <t>m</t>
    </r>
    <r>
      <rPr>
        <vertAlign val="superscript"/>
        <sz val="10"/>
        <color theme="1"/>
        <rFont val="Arial"/>
        <family val="2"/>
        <charset val="161"/>
      </rPr>
      <t>2</t>
    </r>
  </si>
  <si>
    <r>
      <t>m</t>
    </r>
    <r>
      <rPr>
        <vertAlign val="superscript"/>
        <sz val="10"/>
        <color theme="1"/>
        <rFont val="Arial"/>
        <family val="2"/>
        <charset val="161"/>
      </rPr>
      <t>2</t>
    </r>
    <r>
      <rPr>
        <sz val="11"/>
        <color theme="1"/>
        <rFont val="Calibri"/>
        <family val="2"/>
        <charset val="161"/>
        <scheme val="minor"/>
      </rPr>
      <t/>
    </r>
  </si>
  <si>
    <t>CPV</t>
  </si>
  <si>
    <t>Είδος</t>
  </si>
  <si>
    <t>Τεχνική Περιγραφή</t>
  </si>
  <si>
    <t>μονάδα μέτρησης</t>
  </si>
  <si>
    <t xml:space="preserve">Ενδεικτικός προϋπολογισμός </t>
  </si>
  <si>
    <t xml:space="preserve">Ενδεικτικός προϋπολογισμός  με Φ.Π.Α. </t>
  </si>
  <si>
    <t>ΤΜΗΜΑ ΜΕΛΕΤΩΝ &amp; ΕΡΓΩΝ</t>
  </si>
  <si>
    <t>Ζαρντινιέρα εμποτισμένης ξυλείας</t>
  </si>
  <si>
    <t>03410000-7</t>
  </si>
  <si>
    <t>m</t>
  </si>
  <si>
    <t xml:space="preserve">ΤΜΗΜΑ ΜΕΛΕΤΩΝ &amp; ΕΡΓΩΝ </t>
  </si>
  <si>
    <t>με ΦΠΑ 24%</t>
  </si>
  <si>
    <t>ΠΡΟΪΟΝΤΩΝ ΞΥΛΕΙΑΣ</t>
  </si>
  <si>
    <t>Πλακάζ  Θαλάσσης 6mm</t>
  </si>
  <si>
    <t>Πλακάζ  Θαλάσσης 12mm</t>
  </si>
  <si>
    <t>Πλακάζ  Θαλάσσης 10mm</t>
  </si>
  <si>
    <t>Πλακάζ  Θαλάσσης 15mm</t>
  </si>
  <si>
    <t>Πλακάζ  Θαλάσσης 18mm</t>
  </si>
  <si>
    <t>Πλακάζ  Θαλάσσης 20mm</t>
  </si>
  <si>
    <t>Μελαμίνη λευκή 8mm</t>
  </si>
  <si>
    <t>Μελαμίνη λευκή 18mm</t>
  </si>
  <si>
    <t>Μελαμίνη λευκή 16mm</t>
  </si>
  <si>
    <t>Μελαμίνη έγχρωμη 18mm</t>
  </si>
  <si>
    <t>Μελαμίνη έγχρωμη 8mm</t>
  </si>
  <si>
    <t>Μελαμίνη έγχρωμη 16mm</t>
  </si>
  <si>
    <t>Μελαμίνη έγχρωμη 25mm</t>
  </si>
  <si>
    <t>Νοβοπάν  16mm</t>
  </si>
  <si>
    <t>Νοβοπάν  18mm</t>
  </si>
  <si>
    <t>Νοβοπάν  25mm</t>
  </si>
  <si>
    <t>Ντουροπάλ 60</t>
  </si>
  <si>
    <t xml:space="preserve">MDF 19mm σκέτο </t>
  </si>
  <si>
    <t xml:space="preserve">MDF 16mm σκετο </t>
  </si>
  <si>
    <t xml:space="preserve">MDF 6mm σκετο </t>
  </si>
  <si>
    <t>MDF - μελαμίνη λευκή 16mm</t>
  </si>
  <si>
    <t>MDF - μελαμίνη λευκή 19mm</t>
  </si>
  <si>
    <t>MDF - χαρτοσμαλτίνη 3mm</t>
  </si>
  <si>
    <t>ΤΜΗΜΑ ΜΕΛΕΤΩΝ &amp;  ΈΡΓΩΝ</t>
  </si>
  <si>
    <t>Πλάκα από μόρια ξύλου επενδεδυμένη με μελαμίνη λευκή, Α ποιότητας, πάχους  8mm</t>
  </si>
  <si>
    <t>Πλάκα από μόρια ξύλου επενδεδυμένη με μελαμίνη λευκή, Α ποιότητας, πάχους  16mm</t>
  </si>
  <si>
    <t>Πλάκα από μόρια ξύλου επενδεδυμένη με μελαμίνη λευκή, Α ποιότητας, πάχους  18mm</t>
  </si>
  <si>
    <t>Πλάκα από μόρια ξύλου επενδεδυμένη με μελαμίνη έγχρωμη, Α ποιότητας, πάχους  8 mm</t>
  </si>
  <si>
    <t>Πλάκα από μόρια ξύλου επενδεδυμένη με μελαμίνη έγχρωμη, Α ποιότητας, πάχους  16 mm</t>
  </si>
  <si>
    <t>Πλάκα από μόρια ξύλου επενδεδυμένη με μελαμίνη έγχρωμη, Α ποιότητας, πάχους  18 mm</t>
  </si>
  <si>
    <t>Πλάκα από μόρια ξύλου επενδεδυμένη με μελαμίνη έγχρωμη, Α ποιότητας, πάχους  25 mm</t>
  </si>
  <si>
    <t>Πλάκα από μόρια ξύλου - Νοβοπάν σκέτο, Α ποιότητας, πάχους  16 mm</t>
  </si>
  <si>
    <t xml:space="preserve">Πλάκα από μόρια ξύλου - Νοβοπάν , σκέτο, Α ποιότητας, πάχους  18 mm </t>
  </si>
  <si>
    <t xml:space="preserve">Πλάκα από μόρια ξύλου (MDF), σκέτο, Α ποιότητας, πάχους  6mm </t>
  </si>
  <si>
    <t xml:space="preserve">Πλάκα από μόρια ξύλου (MDF), σκέτο, Α ποιότητας, πάχους  16mm </t>
  </si>
  <si>
    <t xml:space="preserve">Πλάκα από μόρια ξύλου (MDF), σκέτο, Α ποιότητας, πάχους  19mm </t>
  </si>
  <si>
    <t>Πλάκα από μόρια ξύλου (MDF), επενδεδυμένο με μελαμίνη λευκή, Α ποιότητας, πάχους  16mm</t>
  </si>
  <si>
    <t>Πλάκα από μόρια ξύλου (MDF), επενδεδυμένο με μελαμίνη λευκή, Α ποιότητας, πάχους  19mm</t>
  </si>
  <si>
    <t>Πλάκα από μόρια ξύλου (MDF),  τύπου χαρτοσμαλτίνης   Α΄ ποιότητας, πάχους  3mm</t>
  </si>
  <si>
    <t>Ντουροπάλ 60εκ, Υψηλή αντίσταση στις μηχανικές καταπονήσεις,  Υψηλή αντίσταση στην τριβή
Υψηλή αντίσταση σε απότομες θερμικές μεταβολές , Υψηλή αντίσταση στην υγρασία και τους υδρατμούς. Απόλυτα υγιεινή επιφάνεια</t>
  </si>
  <si>
    <t xml:space="preserve">Κόντρα πλακέ, είδος τεχνητής ξυλείας, επενδεδυμένο από καπλαμά οκουμέ,  Α ποιότητας πάχους  3mm </t>
  </si>
  <si>
    <t>Ζαρντινιέρα εμποτισμένης ξυλείας παραλληλόγραμμη. Μήκος 90cm πλάτος 40cm ύψος 36cm. Διαστάσεις εμποτισμένου ξύλου 36mm x 46 mm. Εσωτερική επένδυση με γεωύφασμα και χειρολαβές. Στήριξη σε δύο ποδαρικά παρόμοιας ξυλείας.</t>
  </si>
  <si>
    <t>Φ.Π.Α. (24%)</t>
  </si>
  <si>
    <r>
      <t>Ασφαλτοκέραμο  τύπου Idropol ,  πάχους  4 Kg/m</t>
    </r>
    <r>
      <rPr>
        <vertAlign val="superscript"/>
        <sz val="10"/>
        <color theme="1"/>
        <rFont val="Arial"/>
        <family val="2"/>
        <charset val="161"/>
      </rPr>
      <t>2</t>
    </r>
  </si>
  <si>
    <r>
      <t>Ασφαλτοκέραμο - ασφαλτόπανο  τύπου Idropol,  πάχους  4 Kg/m</t>
    </r>
    <r>
      <rPr>
        <vertAlign val="superscript"/>
        <sz val="10"/>
        <color theme="1"/>
        <rFont val="Arial"/>
        <family val="2"/>
        <charset val="161"/>
      </rPr>
      <t>2</t>
    </r>
  </si>
  <si>
    <t xml:space="preserve">Σύνολο Προσφοράς  </t>
  </si>
  <si>
    <t>Σύνολο Προσφοράς με Φ.Π.Α. 24%</t>
  </si>
  <si>
    <t>Καβάλα, ……………./2021</t>
  </si>
  <si>
    <t>Κον - Πλακάζ  Θαλάσσης  6 m.m</t>
  </si>
  <si>
    <t>Κον - Πλακάζ  Θαλάσσης 10 m.m</t>
  </si>
  <si>
    <t>Κον - Πλακάζ  Θαλάσσης 12 m.m</t>
  </si>
  <si>
    <t>Κον - Πλακάζ  Θαλάσσης 15 m.m</t>
  </si>
  <si>
    <t>Κον- Πλακάζ  Θαλάσσης 20 m.m</t>
  </si>
  <si>
    <t>Κον - Πλακάζ  Θαλάσσης 18 m.m</t>
  </si>
  <si>
    <t>44176000-4</t>
  </si>
  <si>
    <t>CPV : 03410000-7, 44191100-6, 44191300-8, 44191400-9, 44176000-4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</si>
</sst>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hadow/>
      <sz val="10"/>
      <color theme="1"/>
      <name val="Arial"/>
      <family val="2"/>
      <charset val="161"/>
    </font>
    <font>
      <shadow/>
      <sz val="10"/>
      <color theme="1"/>
      <name val="Arial"/>
      <family val="2"/>
      <charset val="161"/>
    </font>
    <font>
      <b/>
      <shadow/>
      <sz val="12"/>
      <color theme="0"/>
      <name val="Arial"/>
      <family val="2"/>
      <charset val="161"/>
    </font>
    <font>
      <sz val="12"/>
      <color theme="0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Calibri"/>
      <family val="2"/>
      <charset val="161"/>
      <scheme val="minor"/>
    </font>
    <font>
      <vertAlign val="superscript"/>
      <sz val="10"/>
      <color theme="1"/>
      <name val="Arial"/>
      <family val="2"/>
      <charset val="161"/>
    </font>
    <font>
      <shadow/>
      <sz val="9"/>
      <color theme="1"/>
      <name val="Arial"/>
      <family val="2"/>
      <charset val="161"/>
    </font>
    <font>
      <shadow/>
      <sz val="8"/>
      <color theme="1"/>
      <name val="Arial"/>
      <family val="2"/>
      <charset val="161"/>
    </font>
    <font>
      <b/>
      <sz val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quotePrefix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9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164" fontId="3" fillId="0" borderId="9" xfId="0" applyNumberFormat="1" applyFont="1" applyBorder="1" applyAlignment="1"/>
    <xf numFmtId="2" fontId="3" fillId="0" borderId="9" xfId="0" applyNumberFormat="1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/>
    </xf>
    <xf numFmtId="164" fontId="3" fillId="0" borderId="9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12" xfId="0" applyNumberFormat="1" applyFont="1" applyBorder="1"/>
    <xf numFmtId="164" fontId="3" fillId="0" borderId="14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38" xfId="0" applyFont="1" applyBorder="1" applyAlignment="1">
      <alignment horizont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164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/>
    <xf numFmtId="0" fontId="3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2" fontId="3" fillId="0" borderId="43" xfId="0" applyNumberFormat="1" applyFont="1" applyBorder="1" applyAlignment="1">
      <alignment horizontal="right" wrapText="1"/>
    </xf>
    <xf numFmtId="164" fontId="3" fillId="0" borderId="43" xfId="0" applyNumberFormat="1" applyFont="1" applyBorder="1" applyAlignment="1">
      <alignment horizontal="right" wrapText="1"/>
    </xf>
    <xf numFmtId="164" fontId="3" fillId="0" borderId="43" xfId="0" applyNumberFormat="1" applyFont="1" applyBorder="1" applyAlignment="1"/>
    <xf numFmtId="0" fontId="8" fillId="0" borderId="4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4" fillId="0" borderId="24" xfId="0" applyNumberFormat="1" applyFont="1" applyBorder="1" applyAlignment="1">
      <alignment horizontal="left" vertical="center"/>
    </xf>
    <xf numFmtId="0" fontId="8" fillId="0" borderId="27" xfId="0" applyFont="1" applyBorder="1" applyAlignment="1"/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7" xfId="0" applyFont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7" fillId="2" borderId="37" xfId="0" applyFont="1" applyFill="1" applyBorder="1" applyAlignment="1"/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3" xfId="0" applyFont="1" applyBorder="1" applyAlignment="1"/>
    <xf numFmtId="0" fontId="4" fillId="0" borderId="46" xfId="0" applyFont="1" applyBorder="1" applyAlignment="1">
      <alignment horizontal="center" vertical="center"/>
    </xf>
    <xf numFmtId="0" fontId="8" fillId="0" borderId="0" xfId="0" applyFont="1" applyBorder="1" applyAlignment="1"/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3" fillId="0" borderId="2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9525</xdr:rowOff>
    </xdr:from>
    <xdr:to>
      <xdr:col>1</xdr:col>
      <xdr:colOff>495300</xdr:colOff>
      <xdr:row>3</xdr:row>
      <xdr:rowOff>133350</xdr:rowOff>
    </xdr:to>
    <xdr:pic>
      <xdr:nvPicPr>
        <xdr:cNvPr id="3" name="Εικόνα 2" descr="ΕΘΝΟΣΗΜΟ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525"/>
          <a:ext cx="77152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29308</xdr:colOff>
      <xdr:row>51</xdr:row>
      <xdr:rowOff>102577</xdr:rowOff>
    </xdr:from>
    <xdr:to>
      <xdr:col>6</xdr:col>
      <xdr:colOff>518304</xdr:colOff>
      <xdr:row>58</xdr:row>
      <xdr:rowOff>118019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E0AE8234-42AB-418D-A786-EC66A50D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08" y="11136923"/>
          <a:ext cx="5219048" cy="1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45</xdr:row>
      <xdr:rowOff>0</xdr:rowOff>
    </xdr:from>
    <xdr:to>
      <xdr:col>3</xdr:col>
      <xdr:colOff>2981324</xdr:colOff>
      <xdr:row>52</xdr:row>
      <xdr:rowOff>76200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DF72F3F8-BDE9-4406-9CA3-FD63E729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0296525"/>
          <a:ext cx="5857875" cy="134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9525</xdr:rowOff>
    </xdr:from>
    <xdr:to>
      <xdr:col>1</xdr:col>
      <xdr:colOff>419099</xdr:colOff>
      <xdr:row>3</xdr:row>
      <xdr:rowOff>133350</xdr:rowOff>
    </xdr:to>
    <xdr:pic>
      <xdr:nvPicPr>
        <xdr:cNvPr id="2" name="Εικόνα 1" descr="ΕΘΝΟΣΗΜΟ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525"/>
          <a:ext cx="6953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447676</xdr:colOff>
      <xdr:row>3</xdr:row>
      <xdr:rowOff>161925</xdr:rowOff>
    </xdr:to>
    <xdr:pic>
      <xdr:nvPicPr>
        <xdr:cNvPr id="3" name="Εικόνα 2" descr="ΕΘΝΟΣΗΜ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77152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70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4.85546875" style="5" bestFit="1" customWidth="1"/>
    <col min="2" max="2" width="10.140625" style="5" customWidth="1"/>
    <col min="3" max="3" width="23.28515625" style="5" customWidth="1"/>
    <col min="4" max="4" width="7.5703125" style="5" customWidth="1"/>
    <col min="5" max="5" width="13.28515625" style="5" customWidth="1"/>
    <col min="6" max="6" width="11.5703125" style="5" customWidth="1"/>
    <col min="7" max="7" width="11.140625" style="5" customWidth="1"/>
    <col min="8" max="16384" width="9.140625" style="5"/>
  </cols>
  <sheetData>
    <row r="4" spans="1:7" ht="13.5" thickBot="1" x14ac:dyDescent="0.25"/>
    <row r="5" spans="1:7" ht="15.75" customHeight="1" thickTop="1" x14ac:dyDescent="0.2">
      <c r="A5" s="95" t="s">
        <v>0</v>
      </c>
      <c r="B5" s="96"/>
      <c r="C5" s="96"/>
      <c r="D5" s="97" t="s">
        <v>1</v>
      </c>
      <c r="E5" s="97"/>
      <c r="F5" s="97"/>
      <c r="G5" s="98"/>
    </row>
    <row r="6" spans="1:7" ht="15" customHeight="1" x14ac:dyDescent="0.2">
      <c r="A6" s="90" t="s">
        <v>2</v>
      </c>
      <c r="B6" s="91"/>
      <c r="C6" s="91"/>
      <c r="D6" s="99" t="s">
        <v>61</v>
      </c>
      <c r="E6" s="99"/>
      <c r="F6" s="99"/>
      <c r="G6" s="100"/>
    </row>
    <row r="7" spans="1:7" ht="15" customHeight="1" x14ac:dyDescent="0.2">
      <c r="A7" s="90" t="s">
        <v>3</v>
      </c>
      <c r="B7" s="91"/>
      <c r="C7" s="91"/>
      <c r="D7" s="101" t="s">
        <v>117</v>
      </c>
      <c r="E7" s="101"/>
      <c r="F7" s="101"/>
      <c r="G7" s="102"/>
    </row>
    <row r="8" spans="1:7" ht="28.5" customHeight="1" x14ac:dyDescent="0.2">
      <c r="A8" s="90" t="s">
        <v>85</v>
      </c>
      <c r="B8" s="91"/>
      <c r="C8" s="91"/>
      <c r="D8" s="101"/>
      <c r="E8" s="101"/>
      <c r="F8" s="101"/>
      <c r="G8" s="102"/>
    </row>
    <row r="9" spans="1:7" ht="15" customHeight="1" x14ac:dyDescent="0.2">
      <c r="A9" s="90"/>
      <c r="B9" s="91"/>
      <c r="C9" s="91"/>
      <c r="D9" s="6"/>
      <c r="E9" s="6"/>
      <c r="F9" s="6"/>
      <c r="G9" s="7"/>
    </row>
    <row r="10" spans="1:7" ht="15.75" customHeight="1" thickBot="1" x14ac:dyDescent="0.25">
      <c r="A10" s="90"/>
      <c r="B10" s="91"/>
      <c r="C10" s="91"/>
      <c r="D10" s="8"/>
      <c r="E10" s="8"/>
      <c r="F10" s="8"/>
      <c r="G10" s="9"/>
    </row>
    <row r="11" spans="1:7" ht="15.75" x14ac:dyDescent="0.2">
      <c r="A11" s="92" t="s">
        <v>38</v>
      </c>
      <c r="B11" s="93"/>
      <c r="C11" s="93"/>
      <c r="D11" s="93"/>
      <c r="E11" s="93"/>
      <c r="F11" s="93"/>
      <c r="G11" s="94"/>
    </row>
    <row r="12" spans="1:7" ht="91.5" customHeight="1" x14ac:dyDescent="0.2">
      <c r="A12" s="81" t="s">
        <v>4</v>
      </c>
      <c r="B12" s="81" t="s">
        <v>18</v>
      </c>
      <c r="C12" s="82" t="s">
        <v>5</v>
      </c>
      <c r="D12" s="81" t="s">
        <v>14</v>
      </c>
      <c r="E12" s="83" t="s">
        <v>45</v>
      </c>
      <c r="F12" s="81" t="s">
        <v>15</v>
      </c>
      <c r="G12" s="81" t="s">
        <v>16</v>
      </c>
    </row>
    <row r="13" spans="1:7" s="12" customFormat="1" ht="16.5" customHeight="1" x14ac:dyDescent="0.2">
      <c r="A13" s="11">
        <v>1</v>
      </c>
      <c r="B13" s="27" t="s">
        <v>57</v>
      </c>
      <c r="C13" s="10" t="s">
        <v>26</v>
      </c>
      <c r="D13" s="11" t="s">
        <v>46</v>
      </c>
      <c r="E13" s="29">
        <v>8</v>
      </c>
      <c r="F13" s="22">
        <v>340</v>
      </c>
      <c r="G13" s="28">
        <f>F13*E13</f>
        <v>2720</v>
      </c>
    </row>
    <row r="14" spans="1:7" s="12" customFormat="1" ht="16.5" customHeight="1" x14ac:dyDescent="0.2">
      <c r="A14" s="11">
        <v>2</v>
      </c>
      <c r="B14" s="27" t="s">
        <v>57</v>
      </c>
      <c r="C14" s="10" t="s">
        <v>27</v>
      </c>
      <c r="D14" s="11" t="s">
        <v>46</v>
      </c>
      <c r="E14" s="29">
        <v>3</v>
      </c>
      <c r="F14" s="22">
        <v>345</v>
      </c>
      <c r="G14" s="28">
        <f t="shared" ref="G14:G48" si="0">F14*E14</f>
        <v>1035</v>
      </c>
    </row>
    <row r="15" spans="1:7" s="12" customFormat="1" ht="16.5" customHeight="1" x14ac:dyDescent="0.2">
      <c r="A15" s="11">
        <v>3</v>
      </c>
      <c r="B15" s="27" t="s">
        <v>57</v>
      </c>
      <c r="C15" s="10" t="s">
        <v>32</v>
      </c>
      <c r="D15" s="11" t="s">
        <v>46</v>
      </c>
      <c r="E15" s="29">
        <v>0.1</v>
      </c>
      <c r="F15" s="22">
        <v>780</v>
      </c>
      <c r="G15" s="28">
        <f t="shared" si="0"/>
        <v>78</v>
      </c>
    </row>
    <row r="16" spans="1:7" s="12" customFormat="1" ht="16.5" customHeight="1" x14ac:dyDescent="0.2">
      <c r="A16" s="11">
        <v>4</v>
      </c>
      <c r="B16" s="27" t="s">
        <v>57</v>
      </c>
      <c r="C16" s="10" t="s">
        <v>28</v>
      </c>
      <c r="D16" s="11" t="s">
        <v>58</v>
      </c>
      <c r="E16" s="29">
        <v>5</v>
      </c>
      <c r="F16" s="22">
        <v>5.3</v>
      </c>
      <c r="G16" s="28">
        <f t="shared" si="0"/>
        <v>26.5</v>
      </c>
    </row>
    <row r="17" spans="1:7" s="12" customFormat="1" ht="16.5" customHeight="1" x14ac:dyDescent="0.2">
      <c r="A17" s="11">
        <v>5</v>
      </c>
      <c r="B17" s="27" t="s">
        <v>57</v>
      </c>
      <c r="C17" s="10" t="s">
        <v>33</v>
      </c>
      <c r="D17" s="11" t="s">
        <v>47</v>
      </c>
      <c r="E17" s="29">
        <v>100</v>
      </c>
      <c r="F17" s="22">
        <v>7.7</v>
      </c>
      <c r="G17" s="28">
        <f t="shared" si="0"/>
        <v>770</v>
      </c>
    </row>
    <row r="18" spans="1:7" s="12" customFormat="1" ht="16.5" customHeight="1" x14ac:dyDescent="0.2">
      <c r="A18" s="11">
        <v>6</v>
      </c>
      <c r="B18" s="27" t="s">
        <v>57</v>
      </c>
      <c r="C18" s="10" t="s">
        <v>21</v>
      </c>
      <c r="D18" s="11" t="s">
        <v>46</v>
      </c>
      <c r="E18" s="29">
        <v>4</v>
      </c>
      <c r="F18" s="22">
        <v>340</v>
      </c>
      <c r="G18" s="28">
        <f t="shared" si="0"/>
        <v>1360</v>
      </c>
    </row>
    <row r="19" spans="1:7" s="12" customFormat="1" ht="16.5" customHeight="1" x14ac:dyDescent="0.2">
      <c r="A19" s="11">
        <v>7</v>
      </c>
      <c r="B19" s="27" t="s">
        <v>57</v>
      </c>
      <c r="C19" s="10" t="s">
        <v>22</v>
      </c>
      <c r="D19" s="11" t="s">
        <v>46</v>
      </c>
      <c r="E19" s="29">
        <v>1</v>
      </c>
      <c r="F19" s="22">
        <v>340</v>
      </c>
      <c r="G19" s="28">
        <f t="shared" si="0"/>
        <v>340</v>
      </c>
    </row>
    <row r="20" spans="1:7" s="12" customFormat="1" ht="18.75" customHeight="1" x14ac:dyDescent="0.2">
      <c r="A20" s="11">
        <v>8</v>
      </c>
      <c r="B20" s="27" t="s">
        <v>57</v>
      </c>
      <c r="C20" s="10" t="s">
        <v>34</v>
      </c>
      <c r="D20" s="11" t="s">
        <v>10</v>
      </c>
      <c r="E20" s="29">
        <v>10</v>
      </c>
      <c r="F20" s="22">
        <v>9</v>
      </c>
      <c r="G20" s="28">
        <f t="shared" si="0"/>
        <v>90</v>
      </c>
    </row>
    <row r="21" spans="1:7" ht="17.25" customHeight="1" x14ac:dyDescent="0.2">
      <c r="A21" s="11">
        <v>9</v>
      </c>
      <c r="B21" s="27" t="s">
        <v>57</v>
      </c>
      <c r="C21" s="10" t="s">
        <v>12</v>
      </c>
      <c r="D21" s="11" t="s">
        <v>58</v>
      </c>
      <c r="E21" s="29">
        <v>100</v>
      </c>
      <c r="F21" s="22">
        <v>0.8</v>
      </c>
      <c r="G21" s="28">
        <f t="shared" si="0"/>
        <v>80</v>
      </c>
    </row>
    <row r="22" spans="1:7" ht="14.25" customHeight="1" x14ac:dyDescent="0.2">
      <c r="A22" s="11">
        <v>10</v>
      </c>
      <c r="B22" s="27" t="s">
        <v>23</v>
      </c>
      <c r="C22" s="14" t="s">
        <v>62</v>
      </c>
      <c r="D22" s="11" t="s">
        <v>46</v>
      </c>
      <c r="E22" s="30">
        <v>0.6</v>
      </c>
      <c r="F22" s="23">
        <v>1250</v>
      </c>
      <c r="G22" s="28">
        <f t="shared" si="0"/>
        <v>750</v>
      </c>
    </row>
    <row r="23" spans="1:7" ht="14.25" customHeight="1" x14ac:dyDescent="0.2">
      <c r="A23" s="11">
        <v>11</v>
      </c>
      <c r="B23" s="27" t="s">
        <v>23</v>
      </c>
      <c r="C23" s="14" t="s">
        <v>64</v>
      </c>
      <c r="D23" s="11" t="s">
        <v>46</v>
      </c>
      <c r="E23" s="30">
        <v>0.6</v>
      </c>
      <c r="F23" s="23">
        <v>1210</v>
      </c>
      <c r="G23" s="28">
        <f t="shared" si="0"/>
        <v>726</v>
      </c>
    </row>
    <row r="24" spans="1:7" ht="14.25" customHeight="1" x14ac:dyDescent="0.2">
      <c r="A24" s="11">
        <v>12</v>
      </c>
      <c r="B24" s="27" t="s">
        <v>23</v>
      </c>
      <c r="C24" s="14" t="s">
        <v>63</v>
      </c>
      <c r="D24" s="11" t="s">
        <v>46</v>
      </c>
      <c r="E24" s="30">
        <v>0.6</v>
      </c>
      <c r="F24" s="23">
        <v>1210</v>
      </c>
      <c r="G24" s="28">
        <f t="shared" si="0"/>
        <v>726</v>
      </c>
    </row>
    <row r="25" spans="1:7" ht="14.25" customHeight="1" x14ac:dyDescent="0.2">
      <c r="A25" s="11">
        <v>13</v>
      </c>
      <c r="B25" s="27" t="s">
        <v>23</v>
      </c>
      <c r="C25" s="14" t="s">
        <v>65</v>
      </c>
      <c r="D25" s="11" t="s">
        <v>46</v>
      </c>
      <c r="E25" s="30">
        <v>0.6</v>
      </c>
      <c r="F25" s="23">
        <v>1210</v>
      </c>
      <c r="G25" s="28">
        <f t="shared" si="0"/>
        <v>726</v>
      </c>
    </row>
    <row r="26" spans="1:7" ht="14.25" customHeight="1" x14ac:dyDescent="0.2">
      <c r="A26" s="11">
        <v>14</v>
      </c>
      <c r="B26" s="27" t="s">
        <v>23</v>
      </c>
      <c r="C26" s="14" t="s">
        <v>66</v>
      </c>
      <c r="D26" s="11" t="s">
        <v>46</v>
      </c>
      <c r="E26" s="30">
        <v>0.5</v>
      </c>
      <c r="F26" s="23">
        <v>1135</v>
      </c>
      <c r="G26" s="28">
        <f t="shared" si="0"/>
        <v>567.5</v>
      </c>
    </row>
    <row r="27" spans="1:7" ht="14.25" customHeight="1" x14ac:dyDescent="0.2">
      <c r="A27" s="11">
        <v>15</v>
      </c>
      <c r="B27" s="27" t="s">
        <v>23</v>
      </c>
      <c r="C27" s="14" t="s">
        <v>67</v>
      </c>
      <c r="D27" s="11" t="s">
        <v>46</v>
      </c>
      <c r="E27" s="30">
        <v>0.5</v>
      </c>
      <c r="F27" s="23">
        <v>1135</v>
      </c>
      <c r="G27" s="28">
        <f t="shared" si="0"/>
        <v>567.5</v>
      </c>
    </row>
    <row r="28" spans="1:7" ht="15.75" customHeight="1" x14ac:dyDescent="0.2">
      <c r="A28" s="11">
        <v>16</v>
      </c>
      <c r="B28" s="27" t="s">
        <v>24</v>
      </c>
      <c r="C28" s="14" t="s">
        <v>68</v>
      </c>
      <c r="D28" s="11" t="s">
        <v>47</v>
      </c>
      <c r="E28" s="30">
        <v>67</v>
      </c>
      <c r="F28" s="23">
        <v>4.2</v>
      </c>
      <c r="G28" s="28">
        <f t="shared" si="0"/>
        <v>281.40000000000003</v>
      </c>
    </row>
    <row r="29" spans="1:7" ht="15.75" customHeight="1" x14ac:dyDescent="0.2">
      <c r="A29" s="11">
        <v>17</v>
      </c>
      <c r="B29" s="27" t="s">
        <v>24</v>
      </c>
      <c r="C29" s="14" t="s">
        <v>70</v>
      </c>
      <c r="D29" s="11" t="s">
        <v>47</v>
      </c>
      <c r="E29" s="30">
        <v>80.400000000000006</v>
      </c>
      <c r="F29" s="23">
        <v>4.8</v>
      </c>
      <c r="G29" s="28">
        <f t="shared" si="0"/>
        <v>385.92</v>
      </c>
    </row>
    <row r="30" spans="1:7" ht="15.75" customHeight="1" x14ac:dyDescent="0.2">
      <c r="A30" s="11">
        <v>18</v>
      </c>
      <c r="B30" s="27" t="s">
        <v>24</v>
      </c>
      <c r="C30" s="14" t="s">
        <v>69</v>
      </c>
      <c r="D30" s="11" t="s">
        <v>48</v>
      </c>
      <c r="E30" s="30">
        <v>53.6</v>
      </c>
      <c r="F30" s="23">
        <v>5.5</v>
      </c>
      <c r="G30" s="28">
        <f t="shared" si="0"/>
        <v>294.8</v>
      </c>
    </row>
    <row r="31" spans="1:7" ht="15.75" customHeight="1" x14ac:dyDescent="0.2">
      <c r="A31" s="11">
        <v>19</v>
      </c>
      <c r="B31" s="27" t="s">
        <v>24</v>
      </c>
      <c r="C31" s="14" t="s">
        <v>72</v>
      </c>
      <c r="D31" s="11" t="s">
        <v>48</v>
      </c>
      <c r="E31" s="30">
        <v>67</v>
      </c>
      <c r="F31" s="23">
        <v>5.7</v>
      </c>
      <c r="G31" s="28">
        <f t="shared" si="0"/>
        <v>381.90000000000003</v>
      </c>
    </row>
    <row r="32" spans="1:7" ht="15.75" customHeight="1" x14ac:dyDescent="0.2">
      <c r="A32" s="11">
        <v>20</v>
      </c>
      <c r="B32" s="27" t="s">
        <v>24</v>
      </c>
      <c r="C32" s="14" t="s">
        <v>73</v>
      </c>
      <c r="D32" s="11" t="s">
        <v>48</v>
      </c>
      <c r="E32" s="30">
        <v>80.400000000000006</v>
      </c>
      <c r="F32" s="23">
        <v>6.9</v>
      </c>
      <c r="G32" s="28">
        <f t="shared" si="0"/>
        <v>554.7600000000001</v>
      </c>
    </row>
    <row r="33" spans="1:7" ht="15.75" customHeight="1" x14ac:dyDescent="0.2">
      <c r="A33" s="11">
        <v>21</v>
      </c>
      <c r="B33" s="27" t="s">
        <v>24</v>
      </c>
      <c r="C33" s="14" t="s">
        <v>71</v>
      </c>
      <c r="D33" s="11" t="s">
        <v>48</v>
      </c>
      <c r="E33" s="30">
        <v>53.6</v>
      </c>
      <c r="F33" s="23">
        <v>7.5</v>
      </c>
      <c r="G33" s="28">
        <f t="shared" si="0"/>
        <v>402</v>
      </c>
    </row>
    <row r="34" spans="1:7" ht="15.75" customHeight="1" x14ac:dyDescent="0.2">
      <c r="A34" s="11">
        <v>22</v>
      </c>
      <c r="B34" s="27" t="s">
        <v>24</v>
      </c>
      <c r="C34" s="14" t="s">
        <v>74</v>
      </c>
      <c r="D34" s="11" t="s">
        <v>48</v>
      </c>
      <c r="E34" s="30">
        <v>53.6</v>
      </c>
      <c r="F34" s="23">
        <v>9.9</v>
      </c>
      <c r="G34" s="28">
        <f t="shared" si="0"/>
        <v>530.64</v>
      </c>
    </row>
    <row r="35" spans="1:7" ht="15.75" customHeight="1" x14ac:dyDescent="0.2">
      <c r="A35" s="11">
        <v>23</v>
      </c>
      <c r="B35" s="27" t="s">
        <v>24</v>
      </c>
      <c r="C35" s="14" t="s">
        <v>75</v>
      </c>
      <c r="D35" s="11" t="s">
        <v>46</v>
      </c>
      <c r="E35" s="30">
        <v>1</v>
      </c>
      <c r="F35" s="23">
        <v>210</v>
      </c>
      <c r="G35" s="28">
        <f t="shared" si="0"/>
        <v>210</v>
      </c>
    </row>
    <row r="36" spans="1:7" ht="15.75" customHeight="1" x14ac:dyDescent="0.2">
      <c r="A36" s="11">
        <v>24</v>
      </c>
      <c r="B36" s="27" t="s">
        <v>24</v>
      </c>
      <c r="C36" s="14" t="s">
        <v>76</v>
      </c>
      <c r="D36" s="11" t="s">
        <v>46</v>
      </c>
      <c r="E36" s="30">
        <v>1</v>
      </c>
      <c r="F36" s="23">
        <v>210</v>
      </c>
      <c r="G36" s="28">
        <f t="shared" si="0"/>
        <v>210</v>
      </c>
    </row>
    <row r="37" spans="1:7" ht="15.75" customHeight="1" x14ac:dyDescent="0.2">
      <c r="A37" s="11">
        <v>25</v>
      </c>
      <c r="B37" s="27" t="s">
        <v>24</v>
      </c>
      <c r="C37" s="14" t="s">
        <v>77</v>
      </c>
      <c r="D37" s="11" t="s">
        <v>46</v>
      </c>
      <c r="E37" s="30">
        <v>1</v>
      </c>
      <c r="F37" s="23">
        <v>220</v>
      </c>
      <c r="G37" s="28">
        <f t="shared" si="0"/>
        <v>220</v>
      </c>
    </row>
    <row r="38" spans="1:7" ht="15" customHeight="1" x14ac:dyDescent="0.2">
      <c r="A38" s="11">
        <v>26</v>
      </c>
      <c r="B38" s="27" t="s">
        <v>37</v>
      </c>
      <c r="C38" s="14" t="s">
        <v>81</v>
      </c>
      <c r="D38" s="11" t="s">
        <v>48</v>
      </c>
      <c r="E38" s="30">
        <v>300</v>
      </c>
      <c r="F38" s="23">
        <v>2.65</v>
      </c>
      <c r="G38" s="28">
        <f t="shared" si="0"/>
        <v>795</v>
      </c>
    </row>
    <row r="39" spans="1:7" ht="15.75" customHeight="1" x14ac:dyDescent="0.2">
      <c r="A39" s="11">
        <v>27</v>
      </c>
      <c r="B39" s="27" t="s">
        <v>37</v>
      </c>
      <c r="C39" s="14" t="s">
        <v>80</v>
      </c>
      <c r="D39" s="11" t="s">
        <v>48</v>
      </c>
      <c r="E39" s="30">
        <v>67</v>
      </c>
      <c r="F39" s="23">
        <v>6.3</v>
      </c>
      <c r="G39" s="28">
        <f t="shared" si="0"/>
        <v>422.09999999999997</v>
      </c>
    </row>
    <row r="40" spans="1:7" ht="15.75" customHeight="1" x14ac:dyDescent="0.2">
      <c r="A40" s="11">
        <v>28</v>
      </c>
      <c r="B40" s="27" t="s">
        <v>37</v>
      </c>
      <c r="C40" s="14" t="s">
        <v>79</v>
      </c>
      <c r="D40" s="11" t="s">
        <v>48</v>
      </c>
      <c r="E40" s="30">
        <v>80</v>
      </c>
      <c r="F40" s="23">
        <v>7.75</v>
      </c>
      <c r="G40" s="28">
        <f t="shared" si="0"/>
        <v>620</v>
      </c>
    </row>
    <row r="41" spans="1:7" ht="25.5" x14ac:dyDescent="0.2">
      <c r="A41" s="11">
        <v>29</v>
      </c>
      <c r="B41" s="27" t="s">
        <v>37</v>
      </c>
      <c r="C41" s="14" t="s">
        <v>82</v>
      </c>
      <c r="D41" s="11" t="s">
        <v>48</v>
      </c>
      <c r="E41" s="30">
        <v>33.5</v>
      </c>
      <c r="F41" s="23">
        <v>8.6999999999999993</v>
      </c>
      <c r="G41" s="28">
        <f t="shared" si="0"/>
        <v>291.45</v>
      </c>
    </row>
    <row r="42" spans="1:7" ht="25.5" x14ac:dyDescent="0.2">
      <c r="A42" s="11">
        <v>30</v>
      </c>
      <c r="B42" s="27" t="s">
        <v>37</v>
      </c>
      <c r="C42" s="14" t="s">
        <v>83</v>
      </c>
      <c r="D42" s="11" t="s">
        <v>48</v>
      </c>
      <c r="E42" s="30">
        <v>33.5</v>
      </c>
      <c r="F42" s="23">
        <v>10.5</v>
      </c>
      <c r="G42" s="28">
        <f t="shared" si="0"/>
        <v>351.75</v>
      </c>
    </row>
    <row r="43" spans="1:7" ht="25.5" x14ac:dyDescent="0.2">
      <c r="A43" s="11">
        <v>31</v>
      </c>
      <c r="B43" s="27" t="s">
        <v>37</v>
      </c>
      <c r="C43" s="14" t="s">
        <v>84</v>
      </c>
      <c r="D43" s="11" t="s">
        <v>48</v>
      </c>
      <c r="E43" s="30">
        <v>100</v>
      </c>
      <c r="F43" s="23">
        <v>2.1</v>
      </c>
      <c r="G43" s="28">
        <f t="shared" si="0"/>
        <v>210</v>
      </c>
    </row>
    <row r="44" spans="1:7" ht="15.75" customHeight="1" x14ac:dyDescent="0.2">
      <c r="A44" s="11">
        <v>32</v>
      </c>
      <c r="B44" s="27" t="s">
        <v>37</v>
      </c>
      <c r="C44" s="14" t="s">
        <v>78</v>
      </c>
      <c r="D44" s="11" t="s">
        <v>58</v>
      </c>
      <c r="E44" s="30">
        <v>25</v>
      </c>
      <c r="F44" s="23">
        <v>16.7</v>
      </c>
      <c r="G44" s="28">
        <f t="shared" si="0"/>
        <v>417.5</v>
      </c>
    </row>
    <row r="45" spans="1:7" ht="15" customHeight="1" x14ac:dyDescent="0.2">
      <c r="A45" s="11">
        <v>33</v>
      </c>
      <c r="B45" s="27" t="s">
        <v>23</v>
      </c>
      <c r="C45" s="14" t="s">
        <v>29</v>
      </c>
      <c r="D45" s="11" t="s">
        <v>46</v>
      </c>
      <c r="E45" s="30">
        <v>0.8</v>
      </c>
      <c r="F45" s="23">
        <v>1190</v>
      </c>
      <c r="G45" s="28">
        <f t="shared" si="0"/>
        <v>952</v>
      </c>
    </row>
    <row r="46" spans="1:7" ht="15.75" customHeight="1" x14ac:dyDescent="0.2">
      <c r="A46" s="11">
        <v>34</v>
      </c>
      <c r="B46" s="27" t="s">
        <v>37</v>
      </c>
      <c r="C46" s="14" t="s">
        <v>30</v>
      </c>
      <c r="D46" s="11" t="s">
        <v>46</v>
      </c>
      <c r="E46" s="30">
        <v>0.2</v>
      </c>
      <c r="F46" s="23">
        <v>325</v>
      </c>
      <c r="G46" s="28">
        <f t="shared" si="0"/>
        <v>65</v>
      </c>
    </row>
    <row r="47" spans="1:7" ht="27" x14ac:dyDescent="0.2">
      <c r="A47" s="11">
        <v>35</v>
      </c>
      <c r="B47" s="27" t="s">
        <v>116</v>
      </c>
      <c r="C47" s="14" t="s">
        <v>105</v>
      </c>
      <c r="D47" s="11" t="s">
        <v>48</v>
      </c>
      <c r="E47" s="30">
        <v>200</v>
      </c>
      <c r="F47" s="23">
        <v>3.9</v>
      </c>
      <c r="G47" s="84">
        <f t="shared" si="0"/>
        <v>780</v>
      </c>
    </row>
    <row r="48" spans="1:7" ht="25.5" x14ac:dyDescent="0.2">
      <c r="A48" s="11">
        <v>36</v>
      </c>
      <c r="B48" s="27" t="s">
        <v>37</v>
      </c>
      <c r="C48" s="14" t="s">
        <v>56</v>
      </c>
      <c r="D48" s="13" t="s">
        <v>43</v>
      </c>
      <c r="E48" s="30">
        <v>19</v>
      </c>
      <c r="F48" s="23">
        <v>55</v>
      </c>
      <c r="G48" s="84">
        <f t="shared" si="0"/>
        <v>1045</v>
      </c>
    </row>
    <row r="49" spans="1:9" x14ac:dyDescent="0.2">
      <c r="A49" s="85" t="s">
        <v>53</v>
      </c>
      <c r="B49" s="85"/>
      <c r="C49" s="85"/>
      <c r="D49" s="85"/>
      <c r="E49" s="85"/>
      <c r="F49" s="85"/>
      <c r="G49" s="63">
        <f>SUM(G13:G48)</f>
        <v>19983.72</v>
      </c>
    </row>
    <row r="50" spans="1:9" x14ac:dyDescent="0.2">
      <c r="A50" s="85" t="s">
        <v>104</v>
      </c>
      <c r="B50" s="85"/>
      <c r="C50" s="85"/>
      <c r="D50" s="85"/>
      <c r="E50" s="85"/>
      <c r="F50" s="85"/>
      <c r="G50" s="63">
        <f>G49*24%</f>
        <v>4796.0928000000004</v>
      </c>
    </row>
    <row r="51" spans="1:9" x14ac:dyDescent="0.2">
      <c r="A51" s="85" t="s">
        <v>54</v>
      </c>
      <c r="B51" s="85"/>
      <c r="C51" s="85"/>
      <c r="D51" s="85"/>
      <c r="E51" s="85"/>
      <c r="F51" s="85"/>
      <c r="G51" s="63">
        <f>SUM(G49:G50)</f>
        <v>24779.8128</v>
      </c>
    </row>
    <row r="53" spans="1:9" s="17" customFormat="1" ht="12.75" customHeight="1" x14ac:dyDescent="0.2">
      <c r="A53" s="1"/>
      <c r="B53" s="1"/>
      <c r="C53" s="1"/>
      <c r="D53" s="1"/>
      <c r="E53" s="15"/>
      <c r="F53" s="1"/>
      <c r="G53" s="1"/>
      <c r="H53" s="16"/>
      <c r="I53" s="16"/>
    </row>
    <row r="54" spans="1:9" s="17" customFormat="1" ht="14.25" x14ac:dyDescent="0.2">
      <c r="A54" s="1"/>
      <c r="B54" s="1"/>
      <c r="C54" s="1"/>
      <c r="D54" s="1"/>
      <c r="E54" s="15"/>
      <c r="F54" s="1"/>
      <c r="G54" s="1"/>
      <c r="H54" s="16"/>
      <c r="I54" s="16"/>
    </row>
    <row r="55" spans="1:9" s="17" customFormat="1" ht="13.5" customHeight="1" x14ac:dyDescent="0.2">
      <c r="A55" s="1"/>
      <c r="B55" s="1"/>
      <c r="C55" s="1"/>
      <c r="D55" s="1"/>
      <c r="E55" s="56"/>
      <c r="F55" s="1"/>
      <c r="G55" s="1"/>
      <c r="H55" s="16"/>
      <c r="I55" s="16"/>
    </row>
    <row r="56" spans="1:9" s="17" customFormat="1" ht="15.75" customHeight="1" x14ac:dyDescent="0.2">
      <c r="A56" s="1"/>
      <c r="B56" s="1"/>
      <c r="C56" s="1"/>
      <c r="D56" s="87"/>
      <c r="E56" s="87"/>
      <c r="F56" s="1"/>
      <c r="G56" s="1"/>
      <c r="H56" s="16"/>
      <c r="I56" s="16"/>
    </row>
    <row r="57" spans="1:9" s="17" customFormat="1" ht="15" customHeight="1" x14ac:dyDescent="0.2">
      <c r="A57" s="1"/>
      <c r="B57" s="1"/>
      <c r="C57" s="1"/>
      <c r="D57" s="1"/>
      <c r="E57" s="15"/>
      <c r="F57" s="1"/>
      <c r="G57" s="1"/>
      <c r="H57" s="16"/>
      <c r="I57" s="16"/>
    </row>
    <row r="58" spans="1:9" s="17" customFormat="1" ht="12" customHeight="1" x14ac:dyDescent="0.2">
      <c r="A58" s="1"/>
      <c r="B58" s="1"/>
      <c r="C58" s="1"/>
      <c r="D58" s="1"/>
      <c r="E58" s="15"/>
      <c r="F58" s="1"/>
      <c r="G58" s="1"/>
      <c r="H58" s="16"/>
      <c r="I58" s="16"/>
    </row>
    <row r="59" spans="1:9" s="17" customFormat="1" ht="12" customHeight="1" x14ac:dyDescent="0.2">
      <c r="A59" s="1"/>
      <c r="B59" s="1"/>
      <c r="C59" s="1"/>
      <c r="D59" s="1"/>
      <c r="E59" s="15"/>
      <c r="F59" s="1"/>
      <c r="G59" s="1"/>
      <c r="H59" s="16"/>
      <c r="I59" s="16"/>
    </row>
    <row r="60" spans="1:9" s="17" customFormat="1" ht="12" customHeight="1" x14ac:dyDescent="0.2">
      <c r="A60" s="1"/>
      <c r="B60" s="1"/>
      <c r="C60" s="1"/>
      <c r="D60" s="1"/>
      <c r="E60" s="15"/>
      <c r="F60" s="1"/>
      <c r="G60" s="1"/>
      <c r="H60" s="16"/>
      <c r="I60" s="16"/>
    </row>
    <row r="61" spans="1:9" s="17" customFormat="1" ht="14.25" x14ac:dyDescent="0.2">
      <c r="A61" s="1"/>
      <c r="B61" s="1"/>
      <c r="C61" s="1"/>
      <c r="D61" s="87"/>
      <c r="E61" s="88"/>
      <c r="F61" s="1"/>
      <c r="G61" s="1"/>
      <c r="H61" s="16"/>
      <c r="I61" s="16"/>
    </row>
    <row r="62" spans="1:9" s="17" customFormat="1" ht="12" customHeight="1" x14ac:dyDescent="0.2">
      <c r="A62" s="1"/>
      <c r="B62" s="1"/>
      <c r="C62" s="1"/>
      <c r="D62" s="89"/>
      <c r="E62" s="88"/>
      <c r="F62" s="1"/>
      <c r="G62" s="1"/>
      <c r="H62" s="16"/>
      <c r="I62" s="16"/>
    </row>
    <row r="63" spans="1:9" x14ac:dyDescent="0.2">
      <c r="A63" s="86"/>
      <c r="B63" s="86"/>
      <c r="C63" s="86"/>
      <c r="D63" s="86"/>
      <c r="E63" s="86"/>
      <c r="F63" s="86"/>
      <c r="G63" s="86"/>
      <c r="H63" s="18"/>
      <c r="I63" s="18"/>
    </row>
    <row r="64" spans="1:9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">
      <c r="A65" s="18"/>
      <c r="B65" s="18"/>
      <c r="C65" s="19"/>
      <c r="D65" s="18"/>
      <c r="E65" s="18"/>
      <c r="F65" s="19"/>
      <c r="G65" s="18"/>
      <c r="H65" s="18"/>
      <c r="I65" s="18"/>
    </row>
    <row r="66" spans="1:9" x14ac:dyDescent="0.2">
      <c r="C66" s="20"/>
      <c r="F66" s="20"/>
      <c r="G66" s="21"/>
    </row>
    <row r="67" spans="1:9" x14ac:dyDescent="0.2">
      <c r="C67" s="20"/>
      <c r="F67" s="20"/>
    </row>
    <row r="68" spans="1:9" x14ac:dyDescent="0.2">
      <c r="C68" s="20"/>
      <c r="F68" s="20"/>
    </row>
    <row r="69" spans="1:9" x14ac:dyDescent="0.2">
      <c r="C69" s="20"/>
      <c r="F69" s="20"/>
    </row>
    <row r="70" spans="1:9" x14ac:dyDescent="0.2">
      <c r="C70" s="20"/>
      <c r="F70" s="20"/>
    </row>
  </sheetData>
  <mergeCells count="17">
    <mergeCell ref="A8:C8"/>
    <mergeCell ref="A10:C10"/>
    <mergeCell ref="A11:G11"/>
    <mergeCell ref="A9:C9"/>
    <mergeCell ref="A5:C5"/>
    <mergeCell ref="A6:C6"/>
    <mergeCell ref="A7:C7"/>
    <mergeCell ref="D5:G5"/>
    <mergeCell ref="D6:G6"/>
    <mergeCell ref="D7:G8"/>
    <mergeCell ref="A50:F50"/>
    <mergeCell ref="A49:F49"/>
    <mergeCell ref="A51:F51"/>
    <mergeCell ref="A63:G63"/>
    <mergeCell ref="D61:E61"/>
    <mergeCell ref="D62:E62"/>
    <mergeCell ref="D56:E56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topLeftCell="A37" zoomScaleNormal="100" workbookViewId="0">
      <selection activeCell="E11" sqref="E11"/>
    </sheetView>
  </sheetViews>
  <sheetFormatPr defaultRowHeight="12.75" x14ac:dyDescent="0.2"/>
  <cols>
    <col min="1" max="1" width="4.85546875" style="18" bestFit="1" customWidth="1"/>
    <col min="2" max="2" width="18.28515625" style="18" customWidth="1"/>
    <col min="3" max="3" width="24.85546875" style="18" customWidth="1"/>
    <col min="4" max="4" width="82.7109375" style="18" customWidth="1"/>
    <col min="5" max="5" width="72.28515625" style="18" customWidth="1"/>
    <col min="6" max="7" width="24.28515625" style="18" customWidth="1"/>
    <col min="8" max="8" width="21.7109375" style="18" customWidth="1"/>
    <col min="9" max="9" width="10.28515625" style="18" bestFit="1" customWidth="1"/>
    <col min="10" max="16384" width="9.140625" style="18"/>
  </cols>
  <sheetData>
    <row r="1" spans="1:8" x14ac:dyDescent="0.2">
      <c r="A1" s="8" t="s">
        <v>0</v>
      </c>
      <c r="B1" s="8"/>
      <c r="C1" s="8"/>
      <c r="D1" s="8" t="s">
        <v>1</v>
      </c>
      <c r="E1" s="8"/>
      <c r="F1" s="8"/>
      <c r="G1" s="8"/>
      <c r="H1" s="8"/>
    </row>
    <row r="2" spans="1:8" x14ac:dyDescent="0.2">
      <c r="A2" s="8" t="s">
        <v>2</v>
      </c>
      <c r="B2" s="8"/>
      <c r="C2" s="8"/>
      <c r="D2" s="8" t="s">
        <v>61</v>
      </c>
      <c r="E2" s="8"/>
      <c r="F2" s="8"/>
      <c r="G2" s="8"/>
      <c r="H2" s="8"/>
    </row>
    <row r="3" spans="1:8" ht="15" customHeight="1" x14ac:dyDescent="0.2">
      <c r="A3" s="8" t="s">
        <v>3</v>
      </c>
      <c r="B3" s="8"/>
      <c r="C3" s="104" t="s">
        <v>117</v>
      </c>
      <c r="D3" s="104"/>
      <c r="E3" s="31"/>
      <c r="F3" s="31"/>
      <c r="G3" s="31"/>
      <c r="H3" s="31"/>
    </row>
    <row r="4" spans="1:8" x14ac:dyDescent="0.2">
      <c r="A4" s="8" t="s">
        <v>55</v>
      </c>
      <c r="B4" s="8"/>
      <c r="C4" s="8"/>
      <c r="D4" s="8"/>
      <c r="E4" s="8"/>
      <c r="F4" s="8"/>
      <c r="G4" s="8"/>
      <c r="H4" s="8"/>
    </row>
    <row r="5" spans="1:8" x14ac:dyDescent="0.2">
      <c r="A5" s="8"/>
      <c r="B5" s="8"/>
      <c r="C5" s="8" t="s">
        <v>44</v>
      </c>
      <c r="D5" s="32">
        <f>'Ενδεικ. Προϋπολογισμός'!G51</f>
        <v>24779.8128</v>
      </c>
      <c r="F5" s="8"/>
      <c r="G5" s="33"/>
      <c r="H5" s="34"/>
    </row>
    <row r="6" spans="1:8" x14ac:dyDescent="0.2">
      <c r="A6" s="55"/>
      <c r="B6" s="55"/>
      <c r="C6" s="55"/>
      <c r="D6" s="55"/>
      <c r="E6" s="8"/>
      <c r="F6" s="8"/>
      <c r="G6" s="8"/>
      <c r="H6" s="8"/>
    </row>
    <row r="7" spans="1:8" ht="15.75" x14ac:dyDescent="0.2">
      <c r="A7" s="103" t="s">
        <v>25</v>
      </c>
      <c r="B7" s="103"/>
      <c r="C7" s="103"/>
      <c r="D7" s="103"/>
      <c r="E7" s="35"/>
      <c r="F7" s="35"/>
      <c r="G7" s="35"/>
      <c r="H7" s="35"/>
    </row>
    <row r="8" spans="1:8" ht="15.75" x14ac:dyDescent="0.2">
      <c r="A8" s="36"/>
      <c r="B8" s="36" t="s">
        <v>49</v>
      </c>
      <c r="C8" s="36" t="s">
        <v>50</v>
      </c>
      <c r="D8" s="36" t="s">
        <v>51</v>
      </c>
      <c r="E8" s="35"/>
      <c r="F8" s="35"/>
      <c r="G8" s="35"/>
    </row>
    <row r="9" spans="1:8" s="39" customFormat="1" ht="14.25" x14ac:dyDescent="0.2">
      <c r="A9" s="11">
        <f>'Ενδεικ. Προϋπολογισμός'!A13</f>
        <v>1</v>
      </c>
      <c r="B9" s="11" t="str">
        <f>'Ενδεικ. Προϋπολογισμός'!B13</f>
        <v>03410000-7</v>
      </c>
      <c r="C9" s="10" t="str">
        <f>'Ενδεικ. Προϋπολογισμός'!C13</f>
        <v xml:space="preserve">Ξυλεία πεύκης </v>
      </c>
      <c r="D9" s="10" t="s">
        <v>19</v>
      </c>
      <c r="E9" s="37"/>
      <c r="F9" s="38"/>
      <c r="G9" s="38"/>
    </row>
    <row r="10" spans="1:8" s="39" customFormat="1" ht="14.25" x14ac:dyDescent="0.2">
      <c r="A10" s="11">
        <f>'Ενδεικ. Προϋπολογισμός'!A14</f>
        <v>2</v>
      </c>
      <c r="B10" s="11" t="str">
        <f>'Ενδεικ. Προϋπολογισμός'!B14</f>
        <v>03410000-7</v>
      </c>
      <c r="C10" s="10" t="str">
        <f>'Ενδεικ. Προϋπολογισμός'!C14</f>
        <v xml:space="preserve">Ξυλεία   ελάτης  </v>
      </c>
      <c r="D10" s="10" t="s">
        <v>6</v>
      </c>
      <c r="E10" s="37"/>
      <c r="F10" s="38"/>
      <c r="G10" s="38"/>
    </row>
    <row r="11" spans="1:8" s="39" customFormat="1" ht="14.25" x14ac:dyDescent="0.2">
      <c r="A11" s="11">
        <f>'Ενδεικ. Προϋπολογισμός'!A15</f>
        <v>3</v>
      </c>
      <c r="B11" s="11" t="str">
        <f>'Ενδεικ. Προϋπολογισμός'!B15</f>
        <v>03410000-7</v>
      </c>
      <c r="C11" s="10" t="str">
        <f>'Ενδεικ. Προϋπολογισμός'!C15</f>
        <v xml:space="preserve">Ξυλεία  Πιτς-Παι </v>
      </c>
      <c r="D11" s="10" t="s">
        <v>7</v>
      </c>
      <c r="E11" s="37"/>
      <c r="F11" s="38"/>
      <c r="G11" s="38"/>
    </row>
    <row r="12" spans="1:8" s="39" customFormat="1" ht="14.25" x14ac:dyDescent="0.2">
      <c r="A12" s="11">
        <f>'Ενδεικ. Προϋπολογισμός'!A16</f>
        <v>4</v>
      </c>
      <c r="B12" s="11" t="str">
        <f>'Ενδεικ. Προϋπολογισμός'!B16</f>
        <v>03410000-7</v>
      </c>
      <c r="C12" s="10" t="str">
        <f>'Ενδεικ. Προϋπολογισμός'!C16</f>
        <v xml:space="preserve">Ξυλεία  καστανιάς </v>
      </c>
      <c r="D12" s="10" t="s">
        <v>8</v>
      </c>
      <c r="E12" s="37"/>
      <c r="F12" s="38"/>
      <c r="G12" s="38"/>
    </row>
    <row r="13" spans="1:8" s="39" customFormat="1" ht="14.25" x14ac:dyDescent="0.2">
      <c r="A13" s="11">
        <f>'Ενδεικ. Προϋπολογισμός'!A17</f>
        <v>5</v>
      </c>
      <c r="B13" s="11" t="str">
        <f>'Ενδεικ. Προϋπολογισμός'!B17</f>
        <v>03410000-7</v>
      </c>
      <c r="C13" s="10" t="str">
        <f>'Ενδεικ. Προϋπολογισμός'!C17</f>
        <v xml:space="preserve">Επενδύσεις πεύκης </v>
      </c>
      <c r="D13" s="10" t="s">
        <v>9</v>
      </c>
      <c r="E13" s="37"/>
      <c r="F13" s="38"/>
      <c r="G13" s="38"/>
    </row>
    <row r="14" spans="1:8" s="39" customFormat="1" ht="14.25" x14ac:dyDescent="0.2">
      <c r="A14" s="11">
        <f>'Ενδεικ. Προϋπολογισμός'!A18</f>
        <v>6</v>
      </c>
      <c r="B14" s="11" t="str">
        <f>'Ενδεικ. Προϋπολογισμός'!B18</f>
        <v>03410000-7</v>
      </c>
      <c r="C14" s="10" t="str">
        <f>'Ενδεικ. Προϋπολογισμός'!C18</f>
        <v>Ξυλεία Στέγης</v>
      </c>
      <c r="D14" s="10" t="s">
        <v>21</v>
      </c>
      <c r="E14" s="37"/>
      <c r="F14" s="38"/>
      <c r="G14" s="38"/>
    </row>
    <row r="15" spans="1:8" s="39" customFormat="1" ht="26.25" customHeight="1" x14ac:dyDescent="0.2">
      <c r="A15" s="11">
        <f>'Ενδεικ. Προϋπολογισμός'!A19</f>
        <v>7</v>
      </c>
      <c r="B15" s="11" t="str">
        <f>'Ενδεικ. Προϋπολογισμός'!B19</f>
        <v>03410000-7</v>
      </c>
      <c r="C15" s="10" t="str">
        <f>'Ενδεικ. Προϋπολογισμός'!C19</f>
        <v>Οικοδομική Ξυλεία</v>
      </c>
      <c r="D15" s="10" t="s">
        <v>31</v>
      </c>
      <c r="E15" s="37"/>
      <c r="F15" s="38"/>
      <c r="G15" s="38"/>
    </row>
    <row r="16" spans="1:8" s="39" customFormat="1" ht="14.25" x14ac:dyDescent="0.2">
      <c r="A16" s="11">
        <f>'Ενδεικ. Προϋπολογισμός'!A20</f>
        <v>8</v>
      </c>
      <c r="B16" s="11" t="str">
        <f>'Ενδεικ. Προϋπολογισμός'!B20</f>
        <v>03410000-7</v>
      </c>
      <c r="C16" s="10" t="str">
        <f>'Ενδεικ. Προϋπολογισμός'!C20</f>
        <v xml:space="preserve">Ραμποτέ πατωμάτων </v>
      </c>
      <c r="D16" s="10" t="s">
        <v>11</v>
      </c>
      <c r="E16" s="37"/>
      <c r="F16" s="38"/>
      <c r="G16" s="38"/>
      <c r="H16" s="40"/>
    </row>
    <row r="17" spans="1:8" ht="14.25" x14ac:dyDescent="0.2">
      <c r="A17" s="11">
        <f>'Ενδεικ. Προϋπολογισμός'!A21</f>
        <v>9</v>
      </c>
      <c r="B17" s="11" t="str">
        <f>'Ενδεικ. Προϋπολογισμός'!B21</f>
        <v>03410000-7</v>
      </c>
      <c r="C17" s="10" t="str">
        <f>'Ενδεικ. Προϋπολογισμός'!C21</f>
        <v>Πρεβάζια</v>
      </c>
      <c r="D17" s="10" t="s">
        <v>12</v>
      </c>
      <c r="E17" s="37"/>
      <c r="F17" s="38"/>
      <c r="G17" s="38"/>
    </row>
    <row r="18" spans="1:8" ht="14.25" x14ac:dyDescent="0.2">
      <c r="A18" s="11">
        <f>'Ενδεικ. Προϋπολογισμός'!A22</f>
        <v>10</v>
      </c>
      <c r="B18" s="11" t="str">
        <f>'Ενδεικ. Προϋπολογισμός'!B22</f>
        <v>44191100-6</v>
      </c>
      <c r="C18" s="10" t="str">
        <f>'Ενδεικ. Προϋπολογισμός'!C22</f>
        <v>Πλακάζ  Θαλάσσης 6mm</v>
      </c>
      <c r="D18" s="10" t="s">
        <v>110</v>
      </c>
      <c r="E18" s="37"/>
      <c r="F18" s="38"/>
      <c r="G18" s="38"/>
    </row>
    <row r="19" spans="1:8" ht="14.25" x14ac:dyDescent="0.2">
      <c r="A19" s="11">
        <f>'Ενδεικ. Προϋπολογισμός'!A23</f>
        <v>11</v>
      </c>
      <c r="B19" s="11" t="str">
        <f>'Ενδεικ. Προϋπολογισμός'!B23</f>
        <v>44191100-6</v>
      </c>
      <c r="C19" s="10" t="str">
        <f>'Ενδεικ. Προϋπολογισμός'!C23</f>
        <v>Πλακάζ  Θαλάσσης 10mm</v>
      </c>
      <c r="D19" s="10" t="s">
        <v>111</v>
      </c>
      <c r="E19" s="37"/>
      <c r="F19" s="38"/>
      <c r="G19" s="38"/>
      <c r="H19" s="41"/>
    </row>
    <row r="20" spans="1:8" ht="14.25" x14ac:dyDescent="0.2">
      <c r="A20" s="11">
        <f>'Ενδεικ. Προϋπολογισμός'!A24</f>
        <v>12</v>
      </c>
      <c r="B20" s="11" t="str">
        <f>'Ενδεικ. Προϋπολογισμός'!B24</f>
        <v>44191100-6</v>
      </c>
      <c r="C20" s="10" t="str">
        <f>'Ενδεικ. Προϋπολογισμός'!C24</f>
        <v>Πλακάζ  Θαλάσσης 12mm</v>
      </c>
      <c r="D20" s="10" t="s">
        <v>112</v>
      </c>
      <c r="E20" s="37"/>
      <c r="F20" s="38"/>
      <c r="G20" s="38"/>
    </row>
    <row r="21" spans="1:8" ht="14.25" x14ac:dyDescent="0.2">
      <c r="A21" s="11">
        <f>'Ενδεικ. Προϋπολογισμός'!A25</f>
        <v>13</v>
      </c>
      <c r="B21" s="11" t="str">
        <f>'Ενδεικ. Προϋπολογισμός'!B25</f>
        <v>44191100-6</v>
      </c>
      <c r="C21" s="10" t="str">
        <f>'Ενδεικ. Προϋπολογισμός'!C25</f>
        <v>Πλακάζ  Θαλάσσης 15mm</v>
      </c>
      <c r="D21" s="10" t="s">
        <v>113</v>
      </c>
      <c r="E21" s="37"/>
      <c r="F21" s="38"/>
      <c r="G21" s="38"/>
    </row>
    <row r="22" spans="1:8" ht="15" customHeight="1" x14ac:dyDescent="0.2">
      <c r="A22" s="11">
        <f>'Ενδεικ. Προϋπολογισμός'!A26</f>
        <v>14</v>
      </c>
      <c r="B22" s="11" t="str">
        <f>'Ενδεικ. Προϋπολογισμός'!B26</f>
        <v>44191100-6</v>
      </c>
      <c r="C22" s="10" t="str">
        <f>'Ενδεικ. Προϋπολογισμός'!C26</f>
        <v>Πλακάζ  Θαλάσσης 18mm</v>
      </c>
      <c r="D22" s="10" t="s">
        <v>115</v>
      </c>
      <c r="E22" s="37"/>
      <c r="F22" s="38"/>
      <c r="G22" s="38"/>
    </row>
    <row r="23" spans="1:8" ht="14.25" customHeight="1" x14ac:dyDescent="0.2">
      <c r="A23" s="11">
        <f>'Ενδεικ. Προϋπολογισμός'!A27</f>
        <v>15</v>
      </c>
      <c r="B23" s="11" t="str">
        <f>'Ενδεικ. Προϋπολογισμός'!B27</f>
        <v>44191100-6</v>
      </c>
      <c r="C23" s="10" t="str">
        <f>'Ενδεικ. Προϋπολογισμός'!C27</f>
        <v>Πλακάζ  Θαλάσσης 20mm</v>
      </c>
      <c r="D23" s="10" t="s">
        <v>114</v>
      </c>
      <c r="E23" s="37"/>
      <c r="F23" s="38"/>
      <c r="G23" s="38"/>
    </row>
    <row r="24" spans="1:8" ht="18" customHeight="1" x14ac:dyDescent="0.2">
      <c r="A24" s="11">
        <f>'Ενδεικ. Προϋπολογισμός'!A28</f>
        <v>16</v>
      </c>
      <c r="B24" s="11" t="str">
        <f>'Ενδεικ. Προϋπολογισμός'!B28</f>
        <v>44191300-8</v>
      </c>
      <c r="C24" s="10" t="str">
        <f>'Ενδεικ. Προϋπολογισμός'!C28</f>
        <v>Μελαμίνη λευκή 8mm</v>
      </c>
      <c r="D24" s="10" t="s">
        <v>86</v>
      </c>
      <c r="E24" s="37"/>
      <c r="F24" s="38"/>
      <c r="G24" s="38"/>
    </row>
    <row r="25" spans="1:8" ht="14.25" customHeight="1" x14ac:dyDescent="0.2">
      <c r="A25" s="11">
        <f>'Ενδεικ. Προϋπολογισμός'!A29</f>
        <v>17</v>
      </c>
      <c r="B25" s="11" t="str">
        <f>'Ενδεικ. Προϋπολογισμός'!B29</f>
        <v>44191300-8</v>
      </c>
      <c r="C25" s="10" t="str">
        <f>'Ενδεικ. Προϋπολογισμός'!C29</f>
        <v>Μελαμίνη λευκή 16mm</v>
      </c>
      <c r="D25" s="10" t="s">
        <v>87</v>
      </c>
      <c r="E25" s="37"/>
      <c r="F25" s="38"/>
      <c r="G25" s="38"/>
    </row>
    <row r="26" spans="1:8" ht="14.25" x14ac:dyDescent="0.2">
      <c r="A26" s="11">
        <f>'Ενδεικ. Προϋπολογισμός'!A30</f>
        <v>18</v>
      </c>
      <c r="B26" s="11" t="str">
        <f>'Ενδεικ. Προϋπολογισμός'!B30</f>
        <v>44191300-8</v>
      </c>
      <c r="C26" s="10" t="str">
        <f>'Ενδεικ. Προϋπολογισμός'!C30</f>
        <v>Μελαμίνη λευκή 18mm</v>
      </c>
      <c r="D26" s="10" t="s">
        <v>88</v>
      </c>
      <c r="E26" s="37"/>
      <c r="F26" s="38"/>
      <c r="G26" s="38"/>
    </row>
    <row r="27" spans="1:8" ht="14.25" x14ac:dyDescent="0.2">
      <c r="A27" s="11">
        <f>'Ενδεικ. Προϋπολογισμός'!A31</f>
        <v>19</v>
      </c>
      <c r="B27" s="11" t="str">
        <f>'Ενδεικ. Προϋπολογισμός'!B31</f>
        <v>44191300-8</v>
      </c>
      <c r="C27" s="10" t="str">
        <f>'Ενδεικ. Προϋπολογισμός'!C31</f>
        <v>Μελαμίνη έγχρωμη 8mm</v>
      </c>
      <c r="D27" s="10" t="s">
        <v>89</v>
      </c>
      <c r="E27" s="37"/>
      <c r="F27" s="38"/>
      <c r="G27" s="38"/>
    </row>
    <row r="28" spans="1:8" ht="14.25" x14ac:dyDescent="0.2">
      <c r="A28" s="11">
        <f>'Ενδεικ. Προϋπολογισμός'!A32</f>
        <v>20</v>
      </c>
      <c r="B28" s="11" t="str">
        <f>'Ενδεικ. Προϋπολογισμός'!B32</f>
        <v>44191300-8</v>
      </c>
      <c r="C28" s="10" t="str">
        <f>'Ενδεικ. Προϋπολογισμός'!C32</f>
        <v>Μελαμίνη έγχρωμη 16mm</v>
      </c>
      <c r="D28" s="10" t="s">
        <v>90</v>
      </c>
      <c r="E28" s="37"/>
      <c r="F28" s="38"/>
      <c r="G28" s="38"/>
    </row>
    <row r="29" spans="1:8" ht="14.25" x14ac:dyDescent="0.2">
      <c r="A29" s="11">
        <f>'Ενδεικ. Προϋπολογισμός'!A33</f>
        <v>21</v>
      </c>
      <c r="B29" s="11" t="str">
        <f>'Ενδεικ. Προϋπολογισμός'!B33</f>
        <v>44191300-8</v>
      </c>
      <c r="C29" s="10" t="str">
        <f>'Ενδεικ. Προϋπολογισμός'!C33</f>
        <v>Μελαμίνη έγχρωμη 18mm</v>
      </c>
      <c r="D29" s="10" t="s">
        <v>91</v>
      </c>
      <c r="E29" s="37"/>
      <c r="F29" s="38"/>
      <c r="G29" s="38"/>
      <c r="H29" s="41"/>
    </row>
    <row r="30" spans="1:8" ht="14.25" x14ac:dyDescent="0.2">
      <c r="A30" s="11">
        <f>'Ενδεικ. Προϋπολογισμός'!A34</f>
        <v>22</v>
      </c>
      <c r="B30" s="11" t="str">
        <f>'Ενδεικ. Προϋπολογισμός'!B34</f>
        <v>44191300-8</v>
      </c>
      <c r="C30" s="10" t="str">
        <f>'Ενδεικ. Προϋπολογισμός'!C34</f>
        <v>Μελαμίνη έγχρωμη 25mm</v>
      </c>
      <c r="D30" s="10" t="s">
        <v>92</v>
      </c>
      <c r="E30" s="37"/>
      <c r="F30" s="38"/>
      <c r="G30" s="38"/>
    </row>
    <row r="31" spans="1:8" ht="14.25" x14ac:dyDescent="0.2">
      <c r="A31" s="11">
        <f>'Ενδεικ. Προϋπολογισμός'!A35</f>
        <v>23</v>
      </c>
      <c r="B31" s="11" t="str">
        <f>'Ενδεικ. Προϋπολογισμός'!B35</f>
        <v>44191300-8</v>
      </c>
      <c r="C31" s="10" t="str">
        <f>'Ενδεικ. Προϋπολογισμός'!C35</f>
        <v>Νοβοπάν  16mm</v>
      </c>
      <c r="D31" s="10" t="s">
        <v>93</v>
      </c>
      <c r="E31" s="37"/>
      <c r="F31" s="38"/>
      <c r="G31" s="38"/>
    </row>
    <row r="32" spans="1:8" ht="14.25" x14ac:dyDescent="0.2">
      <c r="A32" s="11">
        <f>'Ενδεικ. Προϋπολογισμός'!A36</f>
        <v>24</v>
      </c>
      <c r="B32" s="11" t="str">
        <f>'Ενδεικ. Προϋπολογισμός'!B36</f>
        <v>44191300-8</v>
      </c>
      <c r="C32" s="10" t="str">
        <f>'Ενδεικ. Προϋπολογισμός'!C36</f>
        <v>Νοβοπάν  18mm</v>
      </c>
      <c r="D32" s="10" t="s">
        <v>94</v>
      </c>
      <c r="E32" s="37"/>
      <c r="F32" s="38"/>
      <c r="G32" s="38"/>
    </row>
    <row r="33" spans="1:20" ht="14.25" x14ac:dyDescent="0.2">
      <c r="A33" s="11">
        <f>'Ενδεικ. Προϋπολογισμός'!A37</f>
        <v>25</v>
      </c>
      <c r="B33" s="11" t="str">
        <f>'Ενδεικ. Προϋπολογισμός'!B37</f>
        <v>44191300-8</v>
      </c>
      <c r="C33" s="10" t="str">
        <f>'Ενδεικ. Προϋπολογισμός'!C37</f>
        <v>Νοβοπάν  25mm</v>
      </c>
      <c r="D33" s="10" t="s">
        <v>94</v>
      </c>
      <c r="E33" s="37"/>
      <c r="F33" s="38"/>
      <c r="G33" s="38"/>
    </row>
    <row r="34" spans="1:20" ht="24" customHeight="1" x14ac:dyDescent="0.2">
      <c r="A34" s="11">
        <f>'Ενδεικ. Προϋπολογισμός'!A38</f>
        <v>26</v>
      </c>
      <c r="B34" s="11" t="str">
        <f>'Ενδεικ. Προϋπολογισμός'!B38</f>
        <v>44191400-9</v>
      </c>
      <c r="C34" s="10" t="str">
        <f>'Ενδεικ. Προϋπολογισμός'!C38</f>
        <v xml:space="preserve">MDF 6mm σκετο </v>
      </c>
      <c r="D34" s="10" t="s">
        <v>95</v>
      </c>
      <c r="E34" s="37"/>
      <c r="F34" s="38"/>
      <c r="G34" s="38"/>
    </row>
    <row r="35" spans="1:20" ht="14.25" x14ac:dyDescent="0.2">
      <c r="A35" s="11">
        <f>'Ενδεικ. Προϋπολογισμός'!A39</f>
        <v>27</v>
      </c>
      <c r="B35" s="11" t="str">
        <f>'Ενδεικ. Προϋπολογισμός'!B39</f>
        <v>44191400-9</v>
      </c>
      <c r="C35" s="10" t="str">
        <f>'Ενδεικ. Προϋπολογισμός'!C39</f>
        <v xml:space="preserve">MDF 16mm σκετο </v>
      </c>
      <c r="D35" s="10" t="s">
        <v>96</v>
      </c>
      <c r="E35" s="37"/>
      <c r="F35" s="38"/>
      <c r="G35" s="38"/>
    </row>
    <row r="36" spans="1:20" ht="14.25" x14ac:dyDescent="0.2">
      <c r="A36" s="11">
        <f>'Ενδεικ. Προϋπολογισμός'!A40</f>
        <v>28</v>
      </c>
      <c r="B36" s="11" t="str">
        <f>'Ενδεικ. Προϋπολογισμός'!B40</f>
        <v>44191400-9</v>
      </c>
      <c r="C36" s="10" t="str">
        <f>'Ενδεικ. Προϋπολογισμός'!C40</f>
        <v xml:space="preserve">MDF 19mm σκέτο </v>
      </c>
      <c r="D36" s="10" t="s">
        <v>97</v>
      </c>
      <c r="E36" s="37"/>
      <c r="F36" s="38"/>
      <c r="G36" s="38"/>
    </row>
    <row r="37" spans="1:20" ht="25.5" x14ac:dyDescent="0.2">
      <c r="A37" s="11">
        <f>'Ενδεικ. Προϋπολογισμός'!A41</f>
        <v>29</v>
      </c>
      <c r="B37" s="11" t="str">
        <f>'Ενδεικ. Προϋπολογισμός'!B41</f>
        <v>44191400-9</v>
      </c>
      <c r="C37" s="10" t="str">
        <f>'Ενδεικ. Προϋπολογισμός'!C41</f>
        <v>MDF - μελαμίνη λευκή 16mm</v>
      </c>
      <c r="D37" s="10" t="s">
        <v>98</v>
      </c>
      <c r="E37" s="37"/>
      <c r="F37" s="38"/>
      <c r="G37" s="38"/>
    </row>
    <row r="38" spans="1:20" ht="25.5" x14ac:dyDescent="0.2">
      <c r="A38" s="11">
        <f>'Ενδεικ. Προϋπολογισμός'!A42</f>
        <v>30</v>
      </c>
      <c r="B38" s="11" t="str">
        <f>'Ενδεικ. Προϋπολογισμός'!B42</f>
        <v>44191400-9</v>
      </c>
      <c r="C38" s="10" t="str">
        <f>'Ενδεικ. Προϋπολογισμός'!C42</f>
        <v>MDF - μελαμίνη λευκή 19mm</v>
      </c>
      <c r="D38" s="10" t="s">
        <v>99</v>
      </c>
      <c r="E38" s="37"/>
      <c r="F38" s="38"/>
      <c r="G38" s="38"/>
    </row>
    <row r="39" spans="1:20" ht="14.25" x14ac:dyDescent="0.2">
      <c r="A39" s="11">
        <f>'Ενδεικ. Προϋπολογισμός'!A43</f>
        <v>31</v>
      </c>
      <c r="B39" s="11" t="str">
        <f>'Ενδεικ. Προϋπολογισμός'!B43</f>
        <v>44191400-9</v>
      </c>
      <c r="C39" s="10" t="str">
        <f>'Ενδεικ. Προϋπολογισμός'!C43</f>
        <v>MDF - χαρτοσμαλτίνη 3mm</v>
      </c>
      <c r="D39" s="10" t="s">
        <v>100</v>
      </c>
      <c r="E39" s="43"/>
      <c r="F39" s="44"/>
      <c r="G39" s="44"/>
    </row>
    <row r="40" spans="1:20" ht="38.25" x14ac:dyDescent="0.2">
      <c r="A40" s="11">
        <f>'Ενδεικ. Προϋπολογισμός'!A44</f>
        <v>32</v>
      </c>
      <c r="B40" s="11" t="str">
        <f>'Ενδεικ. Προϋπολογισμός'!B44</f>
        <v>44191400-9</v>
      </c>
      <c r="C40" s="10" t="str">
        <f>'Ενδεικ. Προϋπολογισμός'!C44</f>
        <v>Ντουροπάλ 60</v>
      </c>
      <c r="D40" s="42" t="s">
        <v>101</v>
      </c>
      <c r="E40" s="37"/>
      <c r="F40" s="38"/>
      <c r="G40" s="38"/>
    </row>
    <row r="41" spans="1:20" ht="25.5" x14ac:dyDescent="0.2">
      <c r="A41" s="11">
        <f>'Ενδεικ. Προϋπολογισμός'!A45</f>
        <v>33</v>
      </c>
      <c r="B41" s="11" t="str">
        <f>'Ενδεικ. Προϋπολογισμός'!B45</f>
        <v>44191100-6</v>
      </c>
      <c r="C41" s="10" t="str">
        <f>'Ενδεικ. Προϋπολογισμός'!C45</f>
        <v xml:space="preserve">Κόντρα πλακέ </v>
      </c>
      <c r="D41" s="10" t="s">
        <v>102</v>
      </c>
      <c r="E41" s="37"/>
      <c r="F41" s="38"/>
      <c r="G41" s="38"/>
    </row>
    <row r="42" spans="1:20" ht="14.25" x14ac:dyDescent="0.2">
      <c r="A42" s="11">
        <f>'Ενδεικ. Προϋπολογισμός'!A46</f>
        <v>34</v>
      </c>
      <c r="B42" s="11" t="str">
        <f>'Ενδεικ. Προϋπολογισμός'!B46</f>
        <v>44191400-9</v>
      </c>
      <c r="C42" s="10" t="str">
        <f>'Ενδεικ. Προϋπολογισμός'!C46</f>
        <v xml:space="preserve">Πεπιεσμένο χαρτί </v>
      </c>
      <c r="D42" s="10" t="s">
        <v>13</v>
      </c>
      <c r="E42" s="37"/>
      <c r="F42" s="38"/>
      <c r="G42" s="38"/>
    </row>
    <row r="43" spans="1:20" ht="25.5" x14ac:dyDescent="0.2">
      <c r="A43" s="11">
        <f>'Ενδεικ. Προϋπολογισμός'!A47</f>
        <v>35</v>
      </c>
      <c r="B43" s="11" t="str">
        <f>'Ενδεικ. Προϋπολογισμός'!B47</f>
        <v>44176000-4</v>
      </c>
      <c r="C43" s="10" t="str">
        <f>'Ενδεικ. Προϋπολογισμός'!C47</f>
        <v>Ασφαλτοκέραμο  τύπου Idropol ,  πάχους  4 Kg/m2</v>
      </c>
      <c r="D43" s="10" t="s">
        <v>106</v>
      </c>
      <c r="E43" s="37"/>
      <c r="F43" s="38"/>
      <c r="G43" s="38"/>
    </row>
    <row r="44" spans="1:20" ht="38.25" x14ac:dyDescent="0.2">
      <c r="A44" s="11">
        <f>'Ενδεικ. Προϋπολογισμός'!A48</f>
        <v>36</v>
      </c>
      <c r="B44" s="11" t="str">
        <f>'Ενδεικ. Προϋπολογισμός'!B48</f>
        <v>44191400-9</v>
      </c>
      <c r="C44" s="10" t="str">
        <f>'Ενδεικ. Προϋπολογισμός'!C48</f>
        <v>Ζαρντινιέρα εμποτισμένης ξυλείας</v>
      </c>
      <c r="D44" s="10" t="s">
        <v>103</v>
      </c>
      <c r="E44" s="37"/>
      <c r="F44" s="38"/>
      <c r="G44" s="38"/>
    </row>
    <row r="45" spans="1:20" x14ac:dyDescent="0.2">
      <c r="C45" s="19"/>
    </row>
    <row r="46" spans="1:20" s="16" customFormat="1" ht="14.25" x14ac:dyDescent="0.2">
      <c r="A46" s="1"/>
      <c r="B46" s="1"/>
      <c r="C46" s="1"/>
      <c r="D46" s="1"/>
      <c r="E46" s="1"/>
      <c r="F46" s="1"/>
      <c r="G46" s="15"/>
      <c r="H46" s="15"/>
      <c r="I46" s="4"/>
      <c r="J46" s="45"/>
      <c r="K46" s="45"/>
      <c r="L46" s="15"/>
      <c r="M46" s="15"/>
      <c r="N46" s="15"/>
      <c r="O46" s="1"/>
      <c r="P46" s="1"/>
      <c r="Q46" s="1"/>
      <c r="R46" s="1"/>
      <c r="S46" s="1"/>
      <c r="T46" s="1"/>
    </row>
    <row r="47" spans="1:20" s="16" customFormat="1" ht="14.25" x14ac:dyDescent="0.2">
      <c r="A47" s="1"/>
      <c r="B47" s="1"/>
      <c r="C47" s="1"/>
      <c r="D47" s="1"/>
      <c r="E47" s="4"/>
      <c r="F47" s="45"/>
      <c r="G47" s="45"/>
      <c r="H47" s="15"/>
      <c r="I47" s="15"/>
      <c r="J47" s="15"/>
      <c r="K47" s="15"/>
      <c r="L47" s="15"/>
      <c r="M47" s="15"/>
      <c r="N47" s="15"/>
      <c r="O47" s="1"/>
      <c r="P47" s="1"/>
      <c r="Q47" s="1"/>
      <c r="R47" s="1"/>
      <c r="S47" s="1"/>
      <c r="T47" s="1"/>
    </row>
    <row r="48" spans="1:20" s="16" customFormat="1" ht="14.25" x14ac:dyDescent="0.2">
      <c r="A48" s="1"/>
      <c r="B48" s="1"/>
      <c r="C48" s="1"/>
      <c r="D48" s="1"/>
      <c r="E48" s="1"/>
      <c r="F48" s="1"/>
      <c r="G48" s="2"/>
      <c r="H48" s="15"/>
      <c r="I48" s="15"/>
      <c r="J48" s="2"/>
      <c r="K48" s="15"/>
      <c r="L48" s="15"/>
      <c r="M48" s="2"/>
      <c r="N48" s="15"/>
      <c r="O48" s="1"/>
      <c r="P48" s="1"/>
      <c r="Q48" s="1"/>
      <c r="R48" s="1"/>
      <c r="S48" s="1"/>
      <c r="T48" s="1"/>
    </row>
    <row r="49" spans="1:20" s="16" customFormat="1" ht="14.25" x14ac:dyDescent="0.2">
      <c r="A49" s="1"/>
      <c r="B49" s="1"/>
      <c r="C49" s="2"/>
      <c r="D49" s="1"/>
      <c r="E49" s="2"/>
      <c r="F49" s="2"/>
      <c r="G49" s="2"/>
      <c r="H49" s="15"/>
      <c r="I49" s="15"/>
      <c r="J49" s="2"/>
      <c r="K49" s="15"/>
      <c r="L49" s="15"/>
      <c r="M49" s="2"/>
      <c r="N49" s="15"/>
      <c r="O49" s="1"/>
      <c r="P49" s="1"/>
      <c r="Q49" s="1"/>
      <c r="R49" s="1"/>
      <c r="S49" s="1"/>
      <c r="T49" s="1"/>
    </row>
    <row r="50" spans="1:20" s="16" customFormat="1" ht="14.25" x14ac:dyDescent="0.2">
      <c r="A50" s="1"/>
      <c r="B50" s="1"/>
      <c r="C50" s="15"/>
      <c r="D50" s="1"/>
      <c r="E50" s="2"/>
      <c r="F50" s="2"/>
      <c r="G50" s="2"/>
      <c r="H50" s="15"/>
      <c r="I50" s="15"/>
      <c r="J50" s="2"/>
      <c r="K50" s="15"/>
      <c r="L50" s="15"/>
      <c r="M50" s="15"/>
      <c r="N50" s="15"/>
      <c r="O50" s="1"/>
      <c r="P50" s="1"/>
      <c r="Q50" s="1"/>
      <c r="R50" s="1"/>
      <c r="S50" s="1"/>
      <c r="T50" s="1"/>
    </row>
    <row r="51" spans="1:20" s="16" customFormat="1" ht="14.25" x14ac:dyDescent="0.2">
      <c r="A51" s="1"/>
      <c r="B51" s="1"/>
      <c r="C51" s="15"/>
      <c r="D51" s="1"/>
      <c r="E51" s="2"/>
      <c r="F51" s="2"/>
      <c r="G51" s="2"/>
      <c r="H51" s="15"/>
      <c r="I51" s="15"/>
      <c r="J51" s="15"/>
      <c r="K51" s="15"/>
      <c r="L51" s="15"/>
      <c r="M51" s="15"/>
      <c r="N51" s="15"/>
      <c r="O51" s="1"/>
      <c r="P51" s="1"/>
      <c r="Q51" s="1"/>
      <c r="R51" s="1"/>
      <c r="S51" s="1"/>
      <c r="T51" s="1"/>
    </row>
    <row r="52" spans="1:20" s="16" customFormat="1" ht="14.25" x14ac:dyDescent="0.2">
      <c r="A52" s="1"/>
      <c r="B52" s="1"/>
      <c r="C52" s="15"/>
      <c r="D52" s="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  <c r="P52" s="1"/>
      <c r="Q52" s="1"/>
      <c r="R52" s="1"/>
      <c r="S52" s="1"/>
      <c r="T52" s="1"/>
    </row>
    <row r="53" spans="1:20" s="16" customFormat="1" ht="14.25" x14ac:dyDescent="0.2">
      <c r="A53" s="1"/>
      <c r="B53" s="1"/>
      <c r="C53" s="15"/>
      <c r="D53" s="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"/>
      <c r="P53" s="1"/>
      <c r="Q53" s="1"/>
      <c r="R53" s="1"/>
      <c r="S53" s="1"/>
      <c r="T53" s="1"/>
    </row>
    <row r="54" spans="1:20" s="16" customFormat="1" ht="14.25" x14ac:dyDescent="0.2">
      <c r="A54" s="1"/>
      <c r="B54" s="1"/>
      <c r="C54" s="2"/>
      <c r="D54" s="1"/>
      <c r="E54" s="2"/>
      <c r="F54" s="15"/>
      <c r="G54" s="15"/>
      <c r="H54" s="15"/>
      <c r="I54" s="4"/>
      <c r="J54" s="45"/>
      <c r="K54" s="45"/>
      <c r="L54" s="4"/>
      <c r="M54" s="45"/>
      <c r="N54" s="45"/>
      <c r="O54" s="1"/>
      <c r="P54" s="1"/>
      <c r="Q54" s="1"/>
      <c r="R54" s="1"/>
      <c r="S54" s="1"/>
      <c r="T54" s="1"/>
    </row>
    <row r="55" spans="1:20" s="16" customFormat="1" ht="14.25" x14ac:dyDescent="0.2">
      <c r="A55" s="1"/>
      <c r="B55" s="1"/>
      <c r="C55" s="3"/>
      <c r="D55" s="1"/>
      <c r="E55" s="3"/>
      <c r="F55" s="3"/>
      <c r="G55" s="3"/>
      <c r="H55" s="15"/>
      <c r="I55" s="2"/>
      <c r="J55" s="2"/>
      <c r="K55" s="15"/>
      <c r="L55" s="2"/>
      <c r="M55" s="2"/>
      <c r="N55" s="15"/>
      <c r="O55" s="1"/>
      <c r="P55" s="1"/>
      <c r="Q55" s="1"/>
      <c r="R55" s="1"/>
      <c r="S55" s="1"/>
      <c r="T55" s="1"/>
    </row>
    <row r="56" spans="1:20" ht="14.25" x14ac:dyDescent="0.2">
      <c r="E56" s="2"/>
      <c r="F56" s="2"/>
      <c r="G56" s="15"/>
    </row>
  </sheetData>
  <mergeCells count="2">
    <mergeCell ref="A7:D7"/>
    <mergeCell ref="C3:D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62"/>
  <sheetViews>
    <sheetView topLeftCell="A37" zoomScaleNormal="100" workbookViewId="0">
      <selection activeCell="D7" sqref="D7:G8"/>
    </sheetView>
  </sheetViews>
  <sheetFormatPr defaultRowHeight="12.75" x14ac:dyDescent="0.2"/>
  <cols>
    <col min="1" max="1" width="4.85546875" style="5" bestFit="1" customWidth="1"/>
    <col min="2" max="2" width="9" style="5" customWidth="1"/>
    <col min="3" max="3" width="30.42578125" style="5" customWidth="1"/>
    <col min="4" max="4" width="9.140625" style="5"/>
    <col min="5" max="5" width="9.7109375" style="5" customWidth="1"/>
    <col min="6" max="6" width="13.140625" style="5" customWidth="1"/>
    <col min="7" max="7" width="10.5703125" style="5" customWidth="1"/>
    <col min="8" max="8" width="12.28515625" style="20" customWidth="1"/>
    <col min="9" max="9" width="10.28515625" style="5" bestFit="1" customWidth="1"/>
    <col min="10" max="16384" width="9.140625" style="5"/>
  </cols>
  <sheetData>
    <row r="4" spans="1:8" ht="13.5" thickBot="1" x14ac:dyDescent="0.25"/>
    <row r="5" spans="1:8" ht="15" thickTop="1" x14ac:dyDescent="0.2">
      <c r="A5" s="95" t="s">
        <v>0</v>
      </c>
      <c r="B5" s="96"/>
      <c r="C5" s="126"/>
      <c r="D5" s="121" t="s">
        <v>1</v>
      </c>
      <c r="E5" s="122"/>
      <c r="F5" s="122"/>
      <c r="G5" s="123"/>
      <c r="H5" s="75"/>
    </row>
    <row r="6" spans="1:8" ht="14.25" x14ac:dyDescent="0.2">
      <c r="A6" s="90" t="s">
        <v>2</v>
      </c>
      <c r="B6" s="91"/>
      <c r="C6" s="127"/>
      <c r="D6" s="124" t="s">
        <v>61</v>
      </c>
      <c r="E6" s="99"/>
      <c r="F6" s="99"/>
      <c r="G6" s="125"/>
      <c r="H6" s="76"/>
    </row>
    <row r="7" spans="1:8" x14ac:dyDescent="0.2">
      <c r="A7" s="90" t="s">
        <v>3</v>
      </c>
      <c r="B7" s="91"/>
      <c r="C7" s="127"/>
      <c r="D7" s="115" t="s">
        <v>117</v>
      </c>
      <c r="E7" s="116"/>
      <c r="F7" s="116"/>
      <c r="G7" s="117"/>
      <c r="H7" s="76"/>
    </row>
    <row r="8" spans="1:8" x14ac:dyDescent="0.2">
      <c r="A8" s="90" t="s">
        <v>59</v>
      </c>
      <c r="B8" s="91"/>
      <c r="C8" s="127"/>
      <c r="D8" s="118"/>
      <c r="E8" s="117"/>
      <c r="F8" s="117"/>
      <c r="G8" s="117"/>
      <c r="H8" s="76"/>
    </row>
    <row r="9" spans="1:8" ht="13.5" thickBot="1" x14ac:dyDescent="0.25">
      <c r="A9" s="90"/>
      <c r="B9" s="91"/>
      <c r="C9" s="127"/>
      <c r="D9" s="77"/>
      <c r="E9" s="78"/>
      <c r="F9" s="78"/>
      <c r="G9" s="79"/>
      <c r="H9" s="80"/>
    </row>
    <row r="10" spans="1:8" ht="15" thickBot="1" x14ac:dyDescent="0.25">
      <c r="A10" s="128"/>
      <c r="B10" s="129"/>
      <c r="C10" s="130"/>
      <c r="D10" s="119" t="s">
        <v>42</v>
      </c>
      <c r="E10" s="120"/>
      <c r="F10" s="73">
        <f>'Ενδεικ. Προϋπολογισμός'!G51</f>
        <v>24779.8128</v>
      </c>
      <c r="G10" s="74" t="s">
        <v>60</v>
      </c>
      <c r="H10" s="46"/>
    </row>
    <row r="11" spans="1:8" ht="16.5" thickBot="1" x14ac:dyDescent="0.25">
      <c r="A11" s="131" t="s">
        <v>17</v>
      </c>
      <c r="B11" s="132"/>
      <c r="C11" s="132"/>
      <c r="D11" s="132"/>
      <c r="E11" s="132"/>
      <c r="F11" s="132"/>
      <c r="G11" s="133"/>
      <c r="H11" s="134"/>
    </row>
    <row r="12" spans="1:8" ht="34.5" thickBot="1" x14ac:dyDescent="0.25">
      <c r="A12" s="58" t="s">
        <v>4</v>
      </c>
      <c r="B12" s="24" t="s">
        <v>18</v>
      </c>
      <c r="C12" s="25" t="s">
        <v>5</v>
      </c>
      <c r="D12" s="25" t="s">
        <v>52</v>
      </c>
      <c r="E12" s="59" t="s">
        <v>20</v>
      </c>
      <c r="F12" s="26" t="s">
        <v>39</v>
      </c>
      <c r="G12" s="60" t="s">
        <v>40</v>
      </c>
      <c r="H12" s="60" t="s">
        <v>41</v>
      </c>
    </row>
    <row r="13" spans="1:8" s="12" customFormat="1" ht="22.5" x14ac:dyDescent="0.2">
      <c r="A13" s="64">
        <f>'Ενδεικ. Προϋπολογισμός'!A13</f>
        <v>1</v>
      </c>
      <c r="B13" s="65" t="str">
        <f>'Ενδεικ. Προϋπολογισμός'!B13</f>
        <v>03410000-7</v>
      </c>
      <c r="C13" s="66" t="str">
        <f>'Ενδεικ. Προϋπολογισμός'!C13</f>
        <v xml:space="preserve">Ξυλεία πεύκης </v>
      </c>
      <c r="D13" s="67" t="str">
        <f>'Ενδεικ. Προϋπολογισμός'!D13</f>
        <v>m3</v>
      </c>
      <c r="E13" s="68">
        <f>'Ενδεικ. Προϋπολογισμός'!E13</f>
        <v>8</v>
      </c>
      <c r="F13" s="69">
        <f>'Ενδεικ. Προϋπολογισμός'!F13</f>
        <v>340</v>
      </c>
      <c r="G13" s="70"/>
      <c r="H13" s="71"/>
    </row>
    <row r="14" spans="1:8" s="12" customFormat="1" ht="22.5" x14ac:dyDescent="0.2">
      <c r="A14" s="57">
        <f>'Ενδεικ. Προϋπολογισμός'!A14</f>
        <v>2</v>
      </c>
      <c r="B14" s="27" t="str">
        <f>'Ενδεικ. Προϋπολογισμός'!B14</f>
        <v>03410000-7</v>
      </c>
      <c r="C14" s="10" t="str">
        <f>'Ενδεικ. Προϋπολογισμός'!C14</f>
        <v xml:space="preserve">Ξυλεία   ελάτης  </v>
      </c>
      <c r="D14" s="11" t="str">
        <f>'Ενδεικ. Προϋπολογισμός'!D14</f>
        <v>m3</v>
      </c>
      <c r="E14" s="29">
        <f>'Ενδεικ. Προϋπολογισμός'!E14</f>
        <v>3</v>
      </c>
      <c r="F14" s="47">
        <f>'Ενδεικ. Προϋπολογισμός'!F14</f>
        <v>345</v>
      </c>
      <c r="G14" s="28"/>
      <c r="H14" s="72"/>
    </row>
    <row r="15" spans="1:8" s="12" customFormat="1" ht="22.5" x14ac:dyDescent="0.2">
      <c r="A15" s="57">
        <f>'Ενδεικ. Προϋπολογισμός'!A15</f>
        <v>3</v>
      </c>
      <c r="B15" s="27" t="str">
        <f>'Ενδεικ. Προϋπολογισμός'!B15</f>
        <v>03410000-7</v>
      </c>
      <c r="C15" s="10" t="str">
        <f>'Ενδεικ. Προϋπολογισμός'!C15</f>
        <v xml:space="preserve">Ξυλεία  Πιτς-Παι </v>
      </c>
      <c r="D15" s="11" t="str">
        <f>'Ενδεικ. Προϋπολογισμός'!D15</f>
        <v>m3</v>
      </c>
      <c r="E15" s="29">
        <f>'Ενδεικ. Προϋπολογισμός'!E15</f>
        <v>0.1</v>
      </c>
      <c r="F15" s="47">
        <f>'Ενδεικ. Προϋπολογισμός'!F15</f>
        <v>780</v>
      </c>
      <c r="G15" s="28"/>
      <c r="H15" s="72"/>
    </row>
    <row r="16" spans="1:8" s="12" customFormat="1" ht="22.5" x14ac:dyDescent="0.2">
      <c r="A16" s="57">
        <f>'Ενδεικ. Προϋπολογισμός'!A16</f>
        <v>4</v>
      </c>
      <c r="B16" s="27" t="str">
        <f>'Ενδεικ. Προϋπολογισμός'!B16</f>
        <v>03410000-7</v>
      </c>
      <c r="C16" s="10" t="str">
        <f>'Ενδεικ. Προϋπολογισμός'!C16</f>
        <v xml:space="preserve">Ξυλεία  καστανιάς </v>
      </c>
      <c r="D16" s="11" t="str">
        <f>'Ενδεικ. Προϋπολογισμός'!D16</f>
        <v>m</v>
      </c>
      <c r="E16" s="29">
        <f>'Ενδεικ. Προϋπολογισμός'!E16</f>
        <v>5</v>
      </c>
      <c r="F16" s="47">
        <f>'Ενδεικ. Προϋπολογισμός'!F16</f>
        <v>5.3</v>
      </c>
      <c r="G16" s="28"/>
      <c r="H16" s="72"/>
    </row>
    <row r="17" spans="1:9" s="12" customFormat="1" ht="22.5" x14ac:dyDescent="0.2">
      <c r="A17" s="57">
        <f>'Ενδεικ. Προϋπολογισμός'!A17</f>
        <v>5</v>
      </c>
      <c r="B17" s="27" t="str">
        <f>'Ενδεικ. Προϋπολογισμός'!B17</f>
        <v>03410000-7</v>
      </c>
      <c r="C17" s="10" t="str">
        <f>'Ενδεικ. Προϋπολογισμός'!C17</f>
        <v xml:space="preserve">Επενδύσεις πεύκης </v>
      </c>
      <c r="D17" s="11" t="str">
        <f>'Ενδεικ. Προϋπολογισμός'!D17</f>
        <v>m2</v>
      </c>
      <c r="E17" s="29">
        <f>'Ενδεικ. Προϋπολογισμός'!E17</f>
        <v>100</v>
      </c>
      <c r="F17" s="47">
        <f>'Ενδεικ. Προϋπολογισμός'!F17</f>
        <v>7.7</v>
      </c>
      <c r="G17" s="28"/>
      <c r="H17" s="72"/>
    </row>
    <row r="18" spans="1:9" s="12" customFormat="1" ht="22.5" x14ac:dyDescent="0.2">
      <c r="A18" s="57">
        <f>'Ενδεικ. Προϋπολογισμός'!A18</f>
        <v>6</v>
      </c>
      <c r="B18" s="27" t="str">
        <f>'Ενδεικ. Προϋπολογισμός'!B18</f>
        <v>03410000-7</v>
      </c>
      <c r="C18" s="10" t="str">
        <f>'Ενδεικ. Προϋπολογισμός'!C18</f>
        <v>Ξυλεία Στέγης</v>
      </c>
      <c r="D18" s="11" t="str">
        <f>'Ενδεικ. Προϋπολογισμός'!D18</f>
        <v>m3</v>
      </c>
      <c r="E18" s="29">
        <f>'Ενδεικ. Προϋπολογισμός'!E18</f>
        <v>4</v>
      </c>
      <c r="F18" s="47">
        <f>'Ενδεικ. Προϋπολογισμός'!F18</f>
        <v>340</v>
      </c>
      <c r="G18" s="28"/>
      <c r="H18" s="72"/>
    </row>
    <row r="19" spans="1:9" s="12" customFormat="1" ht="22.5" x14ac:dyDescent="0.2">
      <c r="A19" s="57">
        <f>'Ενδεικ. Προϋπολογισμός'!A19</f>
        <v>7</v>
      </c>
      <c r="B19" s="27" t="str">
        <f>'Ενδεικ. Προϋπολογισμός'!B19</f>
        <v>03410000-7</v>
      </c>
      <c r="C19" s="10" t="str">
        <f>'Ενδεικ. Προϋπολογισμός'!C19</f>
        <v>Οικοδομική Ξυλεία</v>
      </c>
      <c r="D19" s="11" t="str">
        <f>'Ενδεικ. Προϋπολογισμός'!D19</f>
        <v>m3</v>
      </c>
      <c r="E19" s="29">
        <f>'Ενδεικ. Προϋπολογισμός'!E19</f>
        <v>1</v>
      </c>
      <c r="F19" s="47">
        <f>'Ενδεικ. Προϋπολογισμός'!F19</f>
        <v>340</v>
      </c>
      <c r="G19" s="28"/>
      <c r="H19" s="72"/>
    </row>
    <row r="20" spans="1:9" s="49" customFormat="1" ht="22.5" x14ac:dyDescent="0.2">
      <c r="A20" s="57">
        <f>'Ενδεικ. Προϋπολογισμός'!A20</f>
        <v>8</v>
      </c>
      <c r="B20" s="27" t="str">
        <f>'Ενδεικ. Προϋπολογισμός'!B20</f>
        <v>03410000-7</v>
      </c>
      <c r="C20" s="10" t="str">
        <f>'Ενδεικ. Προϋπολογισμός'!C20</f>
        <v xml:space="preserve">Ραμποτέ πατωμάτων </v>
      </c>
      <c r="D20" s="11" t="str">
        <f>'Ενδεικ. Προϋπολογισμός'!D20</f>
        <v>τ.μ</v>
      </c>
      <c r="E20" s="29">
        <f>'Ενδεικ. Προϋπολογισμός'!E20</f>
        <v>10</v>
      </c>
      <c r="F20" s="47">
        <f>'Ενδεικ. Προϋπολογισμός'!F20</f>
        <v>9</v>
      </c>
      <c r="G20" s="62"/>
      <c r="H20" s="72"/>
      <c r="I20" s="48"/>
    </row>
    <row r="21" spans="1:9" s="49" customFormat="1" ht="22.5" x14ac:dyDescent="0.2">
      <c r="A21" s="57">
        <f>'Ενδεικ. Προϋπολογισμός'!A21</f>
        <v>9</v>
      </c>
      <c r="B21" s="27" t="str">
        <f>'Ενδεικ. Προϋπολογισμός'!B21</f>
        <v>03410000-7</v>
      </c>
      <c r="C21" s="10" t="str">
        <f>'Ενδεικ. Προϋπολογισμός'!C21</f>
        <v>Πρεβάζια</v>
      </c>
      <c r="D21" s="11" t="str">
        <f>'Ενδεικ. Προϋπολογισμός'!D21</f>
        <v>m</v>
      </c>
      <c r="E21" s="29">
        <f>'Ενδεικ. Προϋπολογισμός'!E21</f>
        <v>100</v>
      </c>
      <c r="F21" s="47">
        <f>'Ενδεικ. Προϋπολογισμός'!F21</f>
        <v>0.8</v>
      </c>
      <c r="G21" s="62"/>
      <c r="H21" s="72"/>
    </row>
    <row r="22" spans="1:9" ht="22.5" x14ac:dyDescent="0.2">
      <c r="A22" s="57">
        <f>'Ενδεικ. Προϋπολογισμός'!A22</f>
        <v>10</v>
      </c>
      <c r="B22" s="27" t="str">
        <f>'Ενδεικ. Προϋπολογισμός'!B22</f>
        <v>44191100-6</v>
      </c>
      <c r="C22" s="10" t="str">
        <f>'Ενδεικ. Προϋπολογισμός'!C22</f>
        <v>Πλακάζ  Θαλάσσης 6mm</v>
      </c>
      <c r="D22" s="11" t="str">
        <f>'Ενδεικ. Προϋπολογισμός'!D22</f>
        <v>m3</v>
      </c>
      <c r="E22" s="29">
        <f>'Ενδεικ. Προϋπολογισμός'!E22</f>
        <v>0.6</v>
      </c>
      <c r="F22" s="47">
        <f>'Ενδεικ. Προϋπολογισμός'!F22</f>
        <v>1250</v>
      </c>
      <c r="G22" s="63"/>
      <c r="H22" s="72"/>
    </row>
    <row r="23" spans="1:9" ht="22.5" x14ac:dyDescent="0.2">
      <c r="A23" s="57">
        <f>'Ενδεικ. Προϋπολογισμός'!A23</f>
        <v>11</v>
      </c>
      <c r="B23" s="27" t="str">
        <f>'Ενδεικ. Προϋπολογισμός'!B23</f>
        <v>44191100-6</v>
      </c>
      <c r="C23" s="10" t="str">
        <f>'Ενδεικ. Προϋπολογισμός'!C23</f>
        <v>Πλακάζ  Θαλάσσης 10mm</v>
      </c>
      <c r="D23" s="11" t="str">
        <f>'Ενδεικ. Προϋπολογισμός'!D23</f>
        <v>m3</v>
      </c>
      <c r="E23" s="29">
        <f>'Ενδεικ. Προϋπολογισμός'!E23</f>
        <v>0.6</v>
      </c>
      <c r="F23" s="47">
        <f>'Ενδεικ. Προϋπολογισμός'!F23</f>
        <v>1210</v>
      </c>
      <c r="G23" s="63"/>
      <c r="H23" s="72"/>
      <c r="I23" s="21"/>
    </row>
    <row r="24" spans="1:9" ht="22.5" x14ac:dyDescent="0.2">
      <c r="A24" s="57">
        <f>'Ενδεικ. Προϋπολογισμός'!A24</f>
        <v>12</v>
      </c>
      <c r="B24" s="27" t="str">
        <f>'Ενδεικ. Προϋπολογισμός'!B24</f>
        <v>44191100-6</v>
      </c>
      <c r="C24" s="10" t="str">
        <f>'Ενδεικ. Προϋπολογισμός'!C24</f>
        <v>Πλακάζ  Θαλάσσης 12mm</v>
      </c>
      <c r="D24" s="11" t="str">
        <f>'Ενδεικ. Προϋπολογισμός'!D24</f>
        <v>m3</v>
      </c>
      <c r="E24" s="29">
        <f>'Ενδεικ. Προϋπολογισμός'!E24</f>
        <v>0.6</v>
      </c>
      <c r="F24" s="47">
        <f>'Ενδεικ. Προϋπολογισμός'!F24</f>
        <v>1210</v>
      </c>
      <c r="G24" s="63"/>
      <c r="H24" s="72"/>
    </row>
    <row r="25" spans="1:9" ht="22.5" x14ac:dyDescent="0.2">
      <c r="A25" s="57">
        <f>'Ενδεικ. Προϋπολογισμός'!A25</f>
        <v>13</v>
      </c>
      <c r="B25" s="27" t="str">
        <f>'Ενδεικ. Προϋπολογισμός'!B25</f>
        <v>44191100-6</v>
      </c>
      <c r="C25" s="10" t="str">
        <f>'Ενδεικ. Προϋπολογισμός'!C25</f>
        <v>Πλακάζ  Θαλάσσης 15mm</v>
      </c>
      <c r="D25" s="11" t="str">
        <f>'Ενδεικ. Προϋπολογισμός'!D25</f>
        <v>m3</v>
      </c>
      <c r="E25" s="29">
        <f>'Ενδεικ. Προϋπολογισμός'!E25</f>
        <v>0.6</v>
      </c>
      <c r="F25" s="47">
        <f>'Ενδεικ. Προϋπολογισμός'!F25</f>
        <v>1210</v>
      </c>
      <c r="G25" s="63"/>
      <c r="H25" s="72"/>
    </row>
    <row r="26" spans="1:9" ht="22.5" x14ac:dyDescent="0.2">
      <c r="A26" s="57">
        <f>'Ενδεικ. Προϋπολογισμός'!A26</f>
        <v>14</v>
      </c>
      <c r="B26" s="27" t="str">
        <f>'Ενδεικ. Προϋπολογισμός'!B26</f>
        <v>44191100-6</v>
      </c>
      <c r="C26" s="10" t="str">
        <f>'Ενδεικ. Προϋπολογισμός'!C26</f>
        <v>Πλακάζ  Θαλάσσης 18mm</v>
      </c>
      <c r="D26" s="11" t="str">
        <f>'Ενδεικ. Προϋπολογισμός'!D26</f>
        <v>m3</v>
      </c>
      <c r="E26" s="29">
        <f>'Ενδεικ. Προϋπολογισμός'!E26</f>
        <v>0.5</v>
      </c>
      <c r="F26" s="47">
        <f>'Ενδεικ. Προϋπολογισμός'!F26</f>
        <v>1135</v>
      </c>
      <c r="G26" s="63"/>
      <c r="H26" s="72"/>
    </row>
    <row r="27" spans="1:9" ht="22.5" x14ac:dyDescent="0.2">
      <c r="A27" s="57">
        <f>'Ενδεικ. Προϋπολογισμός'!A27</f>
        <v>15</v>
      </c>
      <c r="B27" s="27" t="str">
        <f>'Ενδεικ. Προϋπολογισμός'!B27</f>
        <v>44191100-6</v>
      </c>
      <c r="C27" s="10" t="str">
        <f>'Ενδεικ. Προϋπολογισμός'!C27</f>
        <v>Πλακάζ  Θαλάσσης 20mm</v>
      </c>
      <c r="D27" s="11" t="str">
        <f>'Ενδεικ. Προϋπολογισμός'!D27</f>
        <v>m3</v>
      </c>
      <c r="E27" s="29">
        <f>'Ενδεικ. Προϋπολογισμός'!E27</f>
        <v>0.5</v>
      </c>
      <c r="F27" s="47">
        <f>'Ενδεικ. Προϋπολογισμός'!F27</f>
        <v>1135</v>
      </c>
      <c r="G27" s="63"/>
      <c r="H27" s="72"/>
    </row>
    <row r="28" spans="1:9" ht="22.5" x14ac:dyDescent="0.2">
      <c r="A28" s="57">
        <f>'Ενδεικ. Προϋπολογισμός'!A28</f>
        <v>16</v>
      </c>
      <c r="B28" s="27" t="str">
        <f>'Ενδεικ. Προϋπολογισμός'!B28</f>
        <v>44191300-8</v>
      </c>
      <c r="C28" s="10" t="str">
        <f>'Ενδεικ. Προϋπολογισμός'!C28</f>
        <v>Μελαμίνη λευκή 8mm</v>
      </c>
      <c r="D28" s="11" t="str">
        <f>'Ενδεικ. Προϋπολογισμός'!D28</f>
        <v>m2</v>
      </c>
      <c r="E28" s="29">
        <f>'Ενδεικ. Προϋπολογισμός'!E28</f>
        <v>67</v>
      </c>
      <c r="F28" s="47">
        <f>'Ενδεικ. Προϋπολογισμός'!F28</f>
        <v>4.2</v>
      </c>
      <c r="G28" s="63"/>
      <c r="H28" s="72"/>
    </row>
    <row r="29" spans="1:9" ht="22.5" x14ac:dyDescent="0.2">
      <c r="A29" s="57">
        <f>'Ενδεικ. Προϋπολογισμός'!A29</f>
        <v>17</v>
      </c>
      <c r="B29" s="27" t="str">
        <f>'Ενδεικ. Προϋπολογισμός'!B29</f>
        <v>44191300-8</v>
      </c>
      <c r="C29" s="10" t="str">
        <f>'Ενδεικ. Προϋπολογισμός'!C29</f>
        <v>Μελαμίνη λευκή 16mm</v>
      </c>
      <c r="D29" s="11" t="str">
        <f>'Ενδεικ. Προϋπολογισμός'!D29</f>
        <v>m2</v>
      </c>
      <c r="E29" s="29">
        <f>'Ενδεικ. Προϋπολογισμός'!E29</f>
        <v>80.400000000000006</v>
      </c>
      <c r="F29" s="47">
        <f>'Ενδεικ. Προϋπολογισμός'!F29</f>
        <v>4.8</v>
      </c>
      <c r="G29" s="63"/>
      <c r="H29" s="72"/>
    </row>
    <row r="30" spans="1:9" ht="22.5" x14ac:dyDescent="0.2">
      <c r="A30" s="57">
        <f>'Ενδεικ. Προϋπολογισμός'!A30</f>
        <v>18</v>
      </c>
      <c r="B30" s="27" t="str">
        <f>'Ενδεικ. Προϋπολογισμός'!B30</f>
        <v>44191300-8</v>
      </c>
      <c r="C30" s="10" t="str">
        <f>'Ενδεικ. Προϋπολογισμός'!C30</f>
        <v>Μελαμίνη λευκή 18mm</v>
      </c>
      <c r="D30" s="11" t="str">
        <f>'Ενδεικ. Προϋπολογισμός'!D30</f>
        <v>m2</v>
      </c>
      <c r="E30" s="29">
        <f>'Ενδεικ. Προϋπολογισμός'!E30</f>
        <v>53.6</v>
      </c>
      <c r="F30" s="47">
        <f>'Ενδεικ. Προϋπολογισμός'!F30</f>
        <v>5.5</v>
      </c>
      <c r="G30" s="63"/>
      <c r="H30" s="72"/>
    </row>
    <row r="31" spans="1:9" ht="22.5" x14ac:dyDescent="0.2">
      <c r="A31" s="57">
        <f>'Ενδεικ. Προϋπολογισμός'!A31</f>
        <v>19</v>
      </c>
      <c r="B31" s="27" t="str">
        <f>'Ενδεικ. Προϋπολογισμός'!B31</f>
        <v>44191300-8</v>
      </c>
      <c r="C31" s="10" t="str">
        <f>'Ενδεικ. Προϋπολογισμός'!C31</f>
        <v>Μελαμίνη έγχρωμη 8mm</v>
      </c>
      <c r="D31" s="11" t="str">
        <f>'Ενδεικ. Προϋπολογισμός'!D31</f>
        <v>m2</v>
      </c>
      <c r="E31" s="29">
        <f>'Ενδεικ. Προϋπολογισμός'!E31</f>
        <v>67</v>
      </c>
      <c r="F31" s="47">
        <f>'Ενδεικ. Προϋπολογισμός'!F31</f>
        <v>5.7</v>
      </c>
      <c r="G31" s="63"/>
      <c r="H31" s="72"/>
    </row>
    <row r="32" spans="1:9" ht="22.5" x14ac:dyDescent="0.2">
      <c r="A32" s="57">
        <f>'Ενδεικ. Προϋπολογισμός'!A32</f>
        <v>20</v>
      </c>
      <c r="B32" s="27" t="str">
        <f>'Ενδεικ. Προϋπολογισμός'!B32</f>
        <v>44191300-8</v>
      </c>
      <c r="C32" s="10" t="str">
        <f>'Ενδεικ. Προϋπολογισμός'!C32</f>
        <v>Μελαμίνη έγχρωμη 16mm</v>
      </c>
      <c r="D32" s="11" t="str">
        <f>'Ενδεικ. Προϋπολογισμός'!D32</f>
        <v>m2</v>
      </c>
      <c r="E32" s="29">
        <f>'Ενδεικ. Προϋπολογισμός'!E32</f>
        <v>80.400000000000006</v>
      </c>
      <c r="F32" s="47">
        <f>'Ενδεικ. Προϋπολογισμός'!F32</f>
        <v>6.9</v>
      </c>
      <c r="G32" s="63"/>
      <c r="H32" s="72"/>
    </row>
    <row r="33" spans="1:9" ht="22.5" x14ac:dyDescent="0.2">
      <c r="A33" s="57">
        <f>'Ενδεικ. Προϋπολογισμός'!A33</f>
        <v>21</v>
      </c>
      <c r="B33" s="27" t="str">
        <f>'Ενδεικ. Προϋπολογισμός'!B33</f>
        <v>44191300-8</v>
      </c>
      <c r="C33" s="10" t="str">
        <f>'Ενδεικ. Προϋπολογισμός'!C33</f>
        <v>Μελαμίνη έγχρωμη 18mm</v>
      </c>
      <c r="D33" s="11" t="str">
        <f>'Ενδεικ. Προϋπολογισμός'!D33</f>
        <v>m2</v>
      </c>
      <c r="E33" s="29">
        <f>'Ενδεικ. Προϋπολογισμός'!E33</f>
        <v>53.6</v>
      </c>
      <c r="F33" s="47">
        <f>'Ενδεικ. Προϋπολογισμός'!F33</f>
        <v>7.5</v>
      </c>
      <c r="G33" s="63"/>
      <c r="H33" s="72"/>
      <c r="I33" s="21"/>
    </row>
    <row r="34" spans="1:9" ht="22.5" x14ac:dyDescent="0.2">
      <c r="A34" s="57">
        <f>'Ενδεικ. Προϋπολογισμός'!A34</f>
        <v>22</v>
      </c>
      <c r="B34" s="27" t="str">
        <f>'Ενδεικ. Προϋπολογισμός'!B34</f>
        <v>44191300-8</v>
      </c>
      <c r="C34" s="10" t="str">
        <f>'Ενδεικ. Προϋπολογισμός'!C34</f>
        <v>Μελαμίνη έγχρωμη 25mm</v>
      </c>
      <c r="D34" s="11" t="str">
        <f>'Ενδεικ. Προϋπολογισμός'!D34</f>
        <v>m2</v>
      </c>
      <c r="E34" s="29">
        <f>'Ενδεικ. Προϋπολογισμός'!E34</f>
        <v>53.6</v>
      </c>
      <c r="F34" s="47">
        <f>'Ενδεικ. Προϋπολογισμός'!F34</f>
        <v>9.9</v>
      </c>
      <c r="G34" s="63"/>
      <c r="H34" s="72"/>
    </row>
    <row r="35" spans="1:9" ht="22.5" x14ac:dyDescent="0.2">
      <c r="A35" s="57">
        <f>'Ενδεικ. Προϋπολογισμός'!A35</f>
        <v>23</v>
      </c>
      <c r="B35" s="27" t="str">
        <f>'Ενδεικ. Προϋπολογισμός'!B35</f>
        <v>44191300-8</v>
      </c>
      <c r="C35" s="10" t="str">
        <f>'Ενδεικ. Προϋπολογισμός'!C35</f>
        <v>Νοβοπάν  16mm</v>
      </c>
      <c r="D35" s="11" t="str">
        <f>'Ενδεικ. Προϋπολογισμός'!D35</f>
        <v>m3</v>
      </c>
      <c r="E35" s="29">
        <f>'Ενδεικ. Προϋπολογισμός'!E35</f>
        <v>1</v>
      </c>
      <c r="F35" s="47">
        <f>'Ενδεικ. Προϋπολογισμός'!F35</f>
        <v>210</v>
      </c>
      <c r="G35" s="63"/>
      <c r="H35" s="72"/>
    </row>
    <row r="36" spans="1:9" ht="22.5" x14ac:dyDescent="0.2">
      <c r="A36" s="57">
        <f>'Ενδεικ. Προϋπολογισμός'!A36</f>
        <v>24</v>
      </c>
      <c r="B36" s="27" t="str">
        <f>'Ενδεικ. Προϋπολογισμός'!B36</f>
        <v>44191300-8</v>
      </c>
      <c r="C36" s="10" t="str">
        <f>'Ενδεικ. Προϋπολογισμός'!C36</f>
        <v>Νοβοπάν  18mm</v>
      </c>
      <c r="D36" s="11" t="str">
        <f>'Ενδεικ. Προϋπολογισμός'!D36</f>
        <v>m3</v>
      </c>
      <c r="E36" s="29">
        <f>'Ενδεικ. Προϋπολογισμός'!E36</f>
        <v>1</v>
      </c>
      <c r="F36" s="47">
        <f>'Ενδεικ. Προϋπολογισμός'!F36</f>
        <v>210</v>
      </c>
      <c r="G36" s="63"/>
      <c r="H36" s="72"/>
    </row>
    <row r="37" spans="1:9" ht="22.5" x14ac:dyDescent="0.2">
      <c r="A37" s="57">
        <f>'Ενδεικ. Προϋπολογισμός'!A37</f>
        <v>25</v>
      </c>
      <c r="B37" s="27" t="str">
        <f>'Ενδεικ. Προϋπολογισμός'!B37</f>
        <v>44191300-8</v>
      </c>
      <c r="C37" s="10" t="str">
        <f>'Ενδεικ. Προϋπολογισμός'!C37</f>
        <v>Νοβοπάν  25mm</v>
      </c>
      <c r="D37" s="11" t="str">
        <f>'Ενδεικ. Προϋπολογισμός'!D37</f>
        <v>m3</v>
      </c>
      <c r="E37" s="29">
        <f>'Ενδεικ. Προϋπολογισμός'!E37</f>
        <v>1</v>
      </c>
      <c r="F37" s="47">
        <f>'Ενδεικ. Προϋπολογισμός'!F37</f>
        <v>220</v>
      </c>
      <c r="G37" s="63"/>
      <c r="H37" s="72"/>
    </row>
    <row r="38" spans="1:9" ht="22.5" x14ac:dyDescent="0.2">
      <c r="A38" s="57">
        <f>'Ενδεικ. Προϋπολογισμός'!A38</f>
        <v>26</v>
      </c>
      <c r="B38" s="27" t="str">
        <f>'Ενδεικ. Προϋπολογισμός'!B38</f>
        <v>44191400-9</v>
      </c>
      <c r="C38" s="10" t="str">
        <f>'Ενδεικ. Προϋπολογισμός'!C38</f>
        <v xml:space="preserve">MDF 6mm σκετο </v>
      </c>
      <c r="D38" s="11" t="str">
        <f>'Ενδεικ. Προϋπολογισμός'!D38</f>
        <v>m2</v>
      </c>
      <c r="E38" s="29">
        <f>'Ενδεικ. Προϋπολογισμός'!E38</f>
        <v>300</v>
      </c>
      <c r="F38" s="47">
        <f>'Ενδεικ. Προϋπολογισμός'!F38</f>
        <v>2.65</v>
      </c>
      <c r="G38" s="63"/>
      <c r="H38" s="72"/>
    </row>
    <row r="39" spans="1:9" ht="22.5" x14ac:dyDescent="0.2">
      <c r="A39" s="57">
        <f>'Ενδεικ. Προϋπολογισμός'!A39</f>
        <v>27</v>
      </c>
      <c r="B39" s="27" t="str">
        <f>'Ενδεικ. Προϋπολογισμός'!B39</f>
        <v>44191400-9</v>
      </c>
      <c r="C39" s="10" t="str">
        <f>'Ενδεικ. Προϋπολογισμός'!C39</f>
        <v xml:space="preserve">MDF 16mm σκετο </v>
      </c>
      <c r="D39" s="11" t="str">
        <f>'Ενδεικ. Προϋπολογισμός'!D39</f>
        <v>m2</v>
      </c>
      <c r="E39" s="29">
        <f>'Ενδεικ. Προϋπολογισμός'!E39</f>
        <v>67</v>
      </c>
      <c r="F39" s="47">
        <f>'Ενδεικ. Προϋπολογισμός'!F39</f>
        <v>6.3</v>
      </c>
      <c r="G39" s="63"/>
      <c r="H39" s="72"/>
    </row>
    <row r="40" spans="1:9" ht="22.5" x14ac:dyDescent="0.2">
      <c r="A40" s="57">
        <f>'Ενδεικ. Προϋπολογισμός'!A40</f>
        <v>28</v>
      </c>
      <c r="B40" s="27" t="str">
        <f>'Ενδεικ. Προϋπολογισμός'!B40</f>
        <v>44191400-9</v>
      </c>
      <c r="C40" s="10" t="str">
        <f>'Ενδεικ. Προϋπολογισμός'!C40</f>
        <v xml:space="preserve">MDF 19mm σκέτο </v>
      </c>
      <c r="D40" s="11" t="str">
        <f>'Ενδεικ. Προϋπολογισμός'!D40</f>
        <v>m2</v>
      </c>
      <c r="E40" s="29">
        <f>'Ενδεικ. Προϋπολογισμός'!E40</f>
        <v>80</v>
      </c>
      <c r="F40" s="47">
        <f>'Ενδεικ. Προϋπολογισμός'!F40</f>
        <v>7.75</v>
      </c>
      <c r="G40" s="63"/>
      <c r="H40" s="72"/>
    </row>
    <row r="41" spans="1:9" ht="22.5" x14ac:dyDescent="0.2">
      <c r="A41" s="57">
        <f>'Ενδεικ. Προϋπολογισμός'!A41</f>
        <v>29</v>
      </c>
      <c r="B41" s="27" t="str">
        <f>'Ενδεικ. Προϋπολογισμός'!B41</f>
        <v>44191400-9</v>
      </c>
      <c r="C41" s="10" t="str">
        <f>'Ενδεικ. Προϋπολογισμός'!C41</f>
        <v>MDF - μελαμίνη λευκή 16mm</v>
      </c>
      <c r="D41" s="11" t="str">
        <f>'Ενδεικ. Προϋπολογισμός'!D41</f>
        <v>m2</v>
      </c>
      <c r="E41" s="29">
        <f>'Ενδεικ. Προϋπολογισμός'!E41</f>
        <v>33.5</v>
      </c>
      <c r="F41" s="47">
        <f>'Ενδεικ. Προϋπολογισμός'!F41</f>
        <v>8.6999999999999993</v>
      </c>
      <c r="G41" s="63"/>
      <c r="H41" s="72"/>
    </row>
    <row r="42" spans="1:9" ht="22.5" x14ac:dyDescent="0.2">
      <c r="A42" s="57">
        <f>'Ενδεικ. Προϋπολογισμός'!A42</f>
        <v>30</v>
      </c>
      <c r="B42" s="27" t="str">
        <f>'Ενδεικ. Προϋπολογισμός'!B42</f>
        <v>44191400-9</v>
      </c>
      <c r="C42" s="10" t="str">
        <f>'Ενδεικ. Προϋπολογισμός'!C42</f>
        <v>MDF - μελαμίνη λευκή 19mm</v>
      </c>
      <c r="D42" s="11" t="str">
        <f>'Ενδεικ. Προϋπολογισμός'!D42</f>
        <v>m2</v>
      </c>
      <c r="E42" s="29">
        <f>'Ενδεικ. Προϋπολογισμός'!E42</f>
        <v>33.5</v>
      </c>
      <c r="F42" s="47">
        <f>'Ενδεικ. Προϋπολογισμός'!F42</f>
        <v>10.5</v>
      </c>
      <c r="G42" s="63"/>
      <c r="H42" s="72"/>
    </row>
    <row r="43" spans="1:9" ht="22.5" x14ac:dyDescent="0.2">
      <c r="A43" s="57">
        <f>'Ενδεικ. Προϋπολογισμός'!A43</f>
        <v>31</v>
      </c>
      <c r="B43" s="27" t="str">
        <f>'Ενδεικ. Προϋπολογισμός'!B43</f>
        <v>44191400-9</v>
      </c>
      <c r="C43" s="10" t="str">
        <f>'Ενδεικ. Προϋπολογισμός'!C43</f>
        <v>MDF - χαρτοσμαλτίνη 3mm</v>
      </c>
      <c r="D43" s="11" t="str">
        <f>'Ενδεικ. Προϋπολογισμός'!D43</f>
        <v>m2</v>
      </c>
      <c r="E43" s="29">
        <f>'Ενδεικ. Προϋπολογισμός'!E43</f>
        <v>100</v>
      </c>
      <c r="F43" s="47">
        <f>'Ενδεικ. Προϋπολογισμός'!F43</f>
        <v>2.1</v>
      </c>
      <c r="G43" s="63"/>
      <c r="H43" s="72"/>
    </row>
    <row r="44" spans="1:9" ht="22.5" x14ac:dyDescent="0.2">
      <c r="A44" s="57">
        <f>'Ενδεικ. Προϋπολογισμός'!A44</f>
        <v>32</v>
      </c>
      <c r="B44" s="27" t="str">
        <f>'Ενδεικ. Προϋπολογισμός'!B44</f>
        <v>44191400-9</v>
      </c>
      <c r="C44" s="10" t="str">
        <f>'Ενδεικ. Προϋπολογισμός'!C44</f>
        <v>Ντουροπάλ 60</v>
      </c>
      <c r="D44" s="11" t="str">
        <f>'Ενδεικ. Προϋπολογισμός'!D44</f>
        <v>m</v>
      </c>
      <c r="E44" s="29">
        <f>'Ενδεικ. Προϋπολογισμός'!E44</f>
        <v>25</v>
      </c>
      <c r="F44" s="47">
        <f>'Ενδεικ. Προϋπολογισμός'!F44</f>
        <v>16.7</v>
      </c>
      <c r="G44" s="28"/>
      <c r="H44" s="72"/>
    </row>
    <row r="45" spans="1:9" ht="22.5" x14ac:dyDescent="0.2">
      <c r="A45" s="57">
        <f>'Ενδεικ. Προϋπολογισμός'!A45</f>
        <v>33</v>
      </c>
      <c r="B45" s="27" t="str">
        <f>'Ενδεικ. Προϋπολογισμός'!B45</f>
        <v>44191100-6</v>
      </c>
      <c r="C45" s="10" t="str">
        <f>'Ενδεικ. Προϋπολογισμός'!C45</f>
        <v xml:space="preserve">Κόντρα πλακέ </v>
      </c>
      <c r="D45" s="11" t="str">
        <f>'Ενδεικ. Προϋπολογισμός'!D45</f>
        <v>m3</v>
      </c>
      <c r="E45" s="29">
        <f>'Ενδεικ. Προϋπολογισμός'!E45</f>
        <v>0.8</v>
      </c>
      <c r="F45" s="47">
        <f>'Ενδεικ. Προϋπολογισμός'!F45</f>
        <v>1190</v>
      </c>
      <c r="G45" s="28"/>
      <c r="H45" s="72"/>
    </row>
    <row r="46" spans="1:9" ht="22.5" x14ac:dyDescent="0.2">
      <c r="A46" s="57">
        <f>'Ενδεικ. Προϋπολογισμός'!A46</f>
        <v>34</v>
      </c>
      <c r="B46" s="27" t="str">
        <f>'Ενδεικ. Προϋπολογισμός'!B46</f>
        <v>44191400-9</v>
      </c>
      <c r="C46" s="10" t="str">
        <f>'Ενδεικ. Προϋπολογισμός'!C46</f>
        <v xml:space="preserve">Πεπιεσμένο χαρτί </v>
      </c>
      <c r="D46" s="11" t="str">
        <f>'Ενδεικ. Προϋπολογισμός'!D46</f>
        <v>m3</v>
      </c>
      <c r="E46" s="29">
        <f>'Ενδεικ. Προϋπολογισμός'!E46</f>
        <v>0.2</v>
      </c>
      <c r="F46" s="47">
        <f>'Ενδεικ. Προϋπολογισμός'!F46</f>
        <v>325</v>
      </c>
      <c r="G46" s="28"/>
      <c r="H46" s="72"/>
    </row>
    <row r="47" spans="1:9" ht="25.5" x14ac:dyDescent="0.2">
      <c r="A47" s="57">
        <f>'Ενδεικ. Προϋπολογισμός'!A47</f>
        <v>35</v>
      </c>
      <c r="B47" s="27" t="str">
        <f>'Ενδεικ. Προϋπολογισμός'!B47</f>
        <v>44176000-4</v>
      </c>
      <c r="C47" s="10" t="str">
        <f>'Ενδεικ. Προϋπολογισμός'!C47</f>
        <v>Ασφαλτοκέραμο  τύπου Idropol ,  πάχους  4 Kg/m2</v>
      </c>
      <c r="D47" s="11" t="str">
        <f>'Ενδεικ. Προϋπολογισμός'!D47</f>
        <v>m2</v>
      </c>
      <c r="E47" s="29">
        <f>'Ενδεικ. Προϋπολογισμός'!E47</f>
        <v>200</v>
      </c>
      <c r="F47" s="47">
        <f>'Ενδεικ. Προϋπολογισμός'!F47</f>
        <v>3.9</v>
      </c>
      <c r="G47" s="28"/>
      <c r="H47" s="72"/>
    </row>
    <row r="48" spans="1:9" ht="22.5" x14ac:dyDescent="0.2">
      <c r="A48" s="57">
        <f>'Ενδεικ. Προϋπολογισμός'!A48</f>
        <v>36</v>
      </c>
      <c r="B48" s="27" t="str">
        <f>'Ενδεικ. Προϋπολογισμός'!B48</f>
        <v>44191400-9</v>
      </c>
      <c r="C48" s="10" t="str">
        <f>'Ενδεικ. Προϋπολογισμός'!C48</f>
        <v>Ζαρντινιέρα εμποτισμένης ξυλείας</v>
      </c>
      <c r="D48" s="11" t="str">
        <f>'Ενδεικ. Προϋπολογισμός'!D48</f>
        <v>τεμ</v>
      </c>
      <c r="E48" s="29">
        <f>'Ενδεικ. Προϋπολογισμός'!E48</f>
        <v>19</v>
      </c>
      <c r="F48" s="47">
        <f>'Ενδεικ. Προϋπολογισμός'!F48</f>
        <v>55</v>
      </c>
      <c r="G48" s="28"/>
      <c r="H48" s="72"/>
    </row>
    <row r="49" spans="1:8" x14ac:dyDescent="0.2">
      <c r="A49" s="135" t="s">
        <v>107</v>
      </c>
      <c r="B49" s="136"/>
      <c r="C49" s="136"/>
      <c r="D49" s="136"/>
      <c r="E49" s="136"/>
      <c r="F49" s="137"/>
      <c r="G49" s="51"/>
      <c r="H49" s="61"/>
    </row>
    <row r="50" spans="1:8" x14ac:dyDescent="0.2">
      <c r="A50" s="109" t="s">
        <v>104</v>
      </c>
      <c r="B50" s="110"/>
      <c r="C50" s="110"/>
      <c r="D50" s="110"/>
      <c r="E50" s="110"/>
      <c r="F50" s="111"/>
      <c r="G50" s="50"/>
      <c r="H50" s="52"/>
    </row>
    <row r="51" spans="1:8" ht="13.5" thickBot="1" x14ac:dyDescent="0.25">
      <c r="A51" s="112" t="s">
        <v>108</v>
      </c>
      <c r="B51" s="113"/>
      <c r="C51" s="113"/>
      <c r="D51" s="113"/>
      <c r="E51" s="113"/>
      <c r="F51" s="114"/>
      <c r="G51" s="53"/>
      <c r="H51" s="54"/>
    </row>
    <row r="52" spans="1:8" ht="13.5" thickTop="1" x14ac:dyDescent="0.2"/>
    <row r="53" spans="1:8" x14ac:dyDescent="0.2">
      <c r="E53" s="106" t="s">
        <v>109</v>
      </c>
      <c r="F53" s="106"/>
    </row>
    <row r="54" spans="1:8" x14ac:dyDescent="0.2">
      <c r="E54" s="107" t="s">
        <v>35</v>
      </c>
      <c r="F54" s="107"/>
    </row>
    <row r="55" spans="1:8" x14ac:dyDescent="0.2">
      <c r="E55" s="106"/>
      <c r="F55" s="106"/>
    </row>
    <row r="56" spans="1:8" x14ac:dyDescent="0.2">
      <c r="E56" s="106"/>
      <c r="F56" s="106"/>
    </row>
    <row r="57" spans="1:8" x14ac:dyDescent="0.2">
      <c r="E57" s="106"/>
      <c r="F57" s="106"/>
    </row>
    <row r="58" spans="1:8" x14ac:dyDescent="0.2">
      <c r="E58" s="106"/>
      <c r="F58" s="106"/>
    </row>
    <row r="59" spans="1:8" x14ac:dyDescent="0.2">
      <c r="E59" s="108" t="s">
        <v>36</v>
      </c>
      <c r="F59" s="108"/>
    </row>
    <row r="60" spans="1:8" ht="14.25" x14ac:dyDescent="0.2">
      <c r="E60" s="105"/>
      <c r="F60" s="105"/>
    </row>
    <row r="61" spans="1:8" ht="14.25" x14ac:dyDescent="0.2">
      <c r="E61" s="105"/>
      <c r="F61" s="105"/>
    </row>
    <row r="62" spans="1:8" ht="14.25" x14ac:dyDescent="0.2">
      <c r="E62" s="105"/>
      <c r="F62" s="105"/>
    </row>
  </sheetData>
  <mergeCells count="24">
    <mergeCell ref="A50:F50"/>
    <mergeCell ref="A51:F51"/>
    <mergeCell ref="D7:G8"/>
    <mergeCell ref="D10:E10"/>
    <mergeCell ref="D5:G5"/>
    <mergeCell ref="D6:G6"/>
    <mergeCell ref="A5:C5"/>
    <mergeCell ref="A6:C6"/>
    <mergeCell ref="A7:C7"/>
    <mergeCell ref="A8:C8"/>
    <mergeCell ref="A9:C9"/>
    <mergeCell ref="A10:C10"/>
    <mergeCell ref="A11:H11"/>
    <mergeCell ref="A49:F49"/>
    <mergeCell ref="E61:F61"/>
    <mergeCell ref="E62:F62"/>
    <mergeCell ref="E53:F53"/>
    <mergeCell ref="E54:F54"/>
    <mergeCell ref="E55:F55"/>
    <mergeCell ref="E56:F56"/>
    <mergeCell ref="E57:F57"/>
    <mergeCell ref="E58:F58"/>
    <mergeCell ref="E59:F59"/>
    <mergeCell ref="E60:F60"/>
  </mergeCells>
  <pageMargins left="0.23622047244094491" right="0.23622047244094491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Ενδεικ. Προϋπολογισμός</vt:lpstr>
      <vt:lpstr>Τεχνικές Προδιαγραφές</vt:lpstr>
      <vt:lpstr>Οικονομική Προσφορά</vt:lpstr>
      <vt:lpstr>'Τεχνικές Προδιαγραφές'!Print_Area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</dc:creator>
  <cp:lastModifiedBy>user</cp:lastModifiedBy>
  <cp:lastPrinted>2021-01-18T11:42:28Z</cp:lastPrinted>
  <dcterms:created xsi:type="dcterms:W3CDTF">2014-03-06T06:13:35Z</dcterms:created>
  <dcterms:modified xsi:type="dcterms:W3CDTF">2021-02-24T12:37:40Z</dcterms:modified>
</cp:coreProperties>
</file>