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2021\2021_ΓΡΑΦΙΚΗ ΥΛΗ\"/>
    </mc:Choice>
  </mc:AlternateContent>
  <bookViews>
    <workbookView xWindow="0" yWindow="0" windowWidth="23040" windowHeight="9195" activeTab="2"/>
  </bookViews>
  <sheets>
    <sheet name="προυπολογισμος γραφικης υλης 21" sheetId="6" r:id="rId1"/>
    <sheet name="οικον προσφορα γραφ υλης 21" sheetId="12" r:id="rId2"/>
    <sheet name="τεχνικη προσφορα γραφ υλη 21" sheetId="13" r:id="rId3"/>
    <sheet name="Φύλλο3" sheetId="3" state="hidden" r:id="rId4"/>
    <sheet name="Φύλλο2" sheetId="2"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0" i="13" l="1"/>
  <c r="F247" i="6" l="1"/>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47" i="12" l="1"/>
  <c r="F168" i="6" l="1"/>
  <c r="F167"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08"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4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9" i="6"/>
  <c r="F179" i="6"/>
  <c r="F102" i="6" l="1"/>
  <c r="F104" i="6" s="1"/>
  <c r="F105" i="6" s="1"/>
  <c r="F42" i="6"/>
  <c r="F161" i="6"/>
  <c r="F163" i="6" s="1"/>
  <c r="F164" i="6" s="1"/>
  <c r="F169" i="6"/>
  <c r="F235" i="6"/>
  <c r="F238" i="6" s="1"/>
  <c r="F241" i="6" s="1"/>
  <c r="F174" i="6" l="1"/>
  <c r="F171" i="6"/>
  <c r="F172" i="6" s="1"/>
  <c r="F44" i="6"/>
  <c r="F45" i="6" s="1"/>
  <c r="H172" i="6" s="1"/>
  <c r="H53" i="6" l="1"/>
  <c r="F175" i="6"/>
  <c r="F176" i="6" s="1"/>
  <c r="H87" i="3" l="1"/>
  <c r="H86" i="3"/>
  <c r="H88" i="3" s="1"/>
  <c r="H81" i="3"/>
  <c r="H80" i="3"/>
  <c r="H79" i="3"/>
  <c r="H78" i="3"/>
  <c r="H77" i="3"/>
  <c r="H76" i="3"/>
  <c r="H75" i="3"/>
  <c r="H74" i="3"/>
  <c r="H73" i="3"/>
  <c r="H72" i="3"/>
  <c r="H71" i="3"/>
  <c r="H70" i="3"/>
  <c r="H69" i="3"/>
  <c r="H68" i="3"/>
  <c r="H67" i="3"/>
  <c r="H66" i="3"/>
  <c r="H82" i="3" s="1"/>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56" i="3" s="1"/>
  <c r="H84" i="3" l="1"/>
  <c r="H83" i="3"/>
  <c r="H89" i="3"/>
  <c r="H90" i="3" s="1"/>
  <c r="J82" i="3" s="1"/>
  <c r="H57" i="3"/>
  <c r="H58" i="3" s="1"/>
  <c r="J81" i="3" s="1"/>
  <c r="J83" i="3" s="1"/>
</calcChain>
</file>

<file path=xl/sharedStrings.xml><?xml version="1.0" encoding="utf-8"?>
<sst xmlns="http://schemas.openxmlformats.org/spreadsheetml/2006/main" count="2131" uniqueCount="626">
  <si>
    <t>Β. Αναλυτικός Προϋπολογισμός ανά Ομάδα ειδών</t>
  </si>
  <si>
    <t>ΟΜΑΔΑ Α΄ : ΓΡΑΦΙΚΗ ΥΛΗ</t>
  </si>
  <si>
    <t>Ε Ι Δ Ο Σ</t>
  </si>
  <si>
    <t>ΤΕΧΝΙΚΗ ΠΕΡΙΓΡΑΦΗ</t>
  </si>
  <si>
    <t>ΤΙΜΗ ΜΟΝΑΔΟΣ           χωρίς ΦΠΑ</t>
  </si>
  <si>
    <t>ΠΟΣΟΤΗΤΕΣ</t>
  </si>
  <si>
    <t>ΣΥΝΟΛΟ</t>
  </si>
  <si>
    <r>
      <t>Υπο-ομάδα Α1</t>
    </r>
    <r>
      <rPr>
        <b/>
        <sz val="11"/>
        <color rgb="FF000000"/>
        <rFont val="Times New Roman"/>
        <family val="1"/>
        <charset val="161"/>
      </rPr>
      <t>: Είδη αρχειοθέτησης</t>
    </r>
  </si>
  <si>
    <t>Διαφανείς θήκες εγγράφων  Α4 (ζελατίνες) συσκευασία100 τεμαχίων</t>
  </si>
  <si>
    <t xml:space="preserve">με οπές, πάχος 0,03 mm, άνοιγμα από πάνω </t>
  </si>
  <si>
    <t>Διαφανείς θήκες εγγράφων Α4 (ζελατίνες) συσκευασία 100 τεμαχίων</t>
  </si>
  <si>
    <t>χωρίς οπές, πάχος 0,10 mm, άνοιγμα από πάνω</t>
  </si>
  <si>
    <t>Διαφανείς θήκες εγγράφων Α3 (ζελατίνες) συσκευασία 100 τεμαχίων</t>
  </si>
  <si>
    <t>με οπές, άνοιγμα από πάνω</t>
  </si>
  <si>
    <t>Διαφανείς θήκες εγγράφων Α5 (ζελατίνες) συσκευασία 100 τεμαχίων</t>
  </si>
  <si>
    <t>Διαφανείς θήκες εγγράφων Α4 (ζελατίνες) σε συσκευασία 100 τεμαχίων</t>
  </si>
  <si>
    <t>με οπές, τύπου Π, με ενισχυμένο πλαστικό, γυαλιστερές. Ανοίγει από την μικρή πλευρά για τοποθέτηση εγγράφων.</t>
  </si>
  <si>
    <t>Θήκη για επαγγελματικές κάρτες (businness cards)</t>
  </si>
  <si>
    <t>για 72 κάρτες, 115 x 200 mm, 12 φύλλα</t>
  </si>
  <si>
    <t>Θήκη για για επαγγελματικές κάρτες (businness cards)</t>
  </si>
  <si>
    <t>για 36 κάρτες, 77 x 110 mm, 18 φύλλα</t>
  </si>
  <si>
    <t xml:space="preserve">για 64 κάρτες, 112 x 143 mm, 16 φύλλα </t>
  </si>
  <si>
    <t>Θήκη για 24 CD</t>
  </si>
  <si>
    <t>υφασμάτινη, με φερμουάρ</t>
  </si>
  <si>
    <t>Θήκη για 48 CD</t>
  </si>
  <si>
    <t>Κλασέρ ECO με ράντο και μεταλλικές γωνίες</t>
  </si>
  <si>
    <t>A4 8-32, εξωτερικά πλαστικό υψηλής αντοχής, από πολυπροπυλένιο (pp), μεταλλικό δαχτυλίδι και ετικέτα σε διάφανη θήκη, διάφορα χρώματα</t>
  </si>
  <si>
    <t xml:space="preserve">      ''            ''           ''           ''         ''</t>
  </si>
  <si>
    <t>A4 4-32, εξωτερικά πλαστικό υψηλής αντοχής, από πολυπροπυλένιο (pp), μεταλλικό δαχτυλίδι και ετικέτα σε διάφανη θήκη, διάφορα χρώματα</t>
  </si>
  <si>
    <t xml:space="preserve">     ''            ''           ''           ''         ''</t>
  </si>
  <si>
    <t>8/20, εξωτερικά πλαστικό υψηλής αντοχής, από πολυπροπυλένιο (pp), μεταλλικό δαχτυλίδι και ετικέτα σε διάφανη θήκη, διάφορα χρώματα</t>
  </si>
  <si>
    <t>8-34 F/S, εξωτερικά πλαστικό υψηλής αντοχής, από πολυπροπυλένιο (pp), μεταλλικό δαχτυλίδι και ετικέτα σε διάφανη θήκη, διάφορα χρώματα</t>
  </si>
  <si>
    <t>Ντοσιέ τύπου "Γ" με παράθυρο από διάφανο πλαστικό</t>
  </si>
  <si>
    <t>χάρτινο, περίπου 22x31εκ.</t>
  </si>
  <si>
    <t>Κουτί κοφτό - "BOX"</t>
  </si>
  <si>
    <t>χάρτινο, πτυσσόμενο</t>
  </si>
  <si>
    <t>Ντοσιέ σουπλ Α4 με ενσωματωμένες διαφανείς θήκες</t>
  </si>
  <si>
    <t>Το εξωτερικό του ντοσιέ είναι κατασκευασμένο από σκληρό πλαστικό υψηλής ποιότητας, 30 θήκες, διάφορα χρώματα</t>
  </si>
  <si>
    <t>Το εξωτερικό του ντοσιέ είναι κατασκευασμένο από σκληρό πλαστικό υψηλής ποιότητας, 40 θήκες, διάφορα χρώματα</t>
  </si>
  <si>
    <t>Το εξωτερικό του ντοσιέ είναι κατασκευασμένο από σκληρό πλαστικό υψηλής ποιότητας, 20 θήκες, διάφορα χρώματα</t>
  </si>
  <si>
    <t>Το εξωτερικό του ντοσιέ είναι κατασκευασμένο από σκληρό πλαστικό υψηλής ποιότητας, 60 θήκες, διάφορα χρώματα</t>
  </si>
  <si>
    <t>Το εξωτερικό του ντοσιέ είναι κατασκευασμένο από σκληρό πλαστικό υψηλής ποιότητας, 100 θήκες, διάφορα χρώματα</t>
  </si>
  <si>
    <t>Ντοσιέ πλαστικό</t>
  </si>
  <si>
    <t>Α4 - 23x32 cm, 2κρίκων, χωρητικότητας 100 φύλλων</t>
  </si>
  <si>
    <t>Φάκελος μανίλα με αυτιά</t>
  </si>
  <si>
    <t>Υ 35x25 cm, 2 αυτιά, διάφορα χρώματα</t>
  </si>
  <si>
    <t>Φάκελος με έλασμα μανίλα</t>
  </si>
  <si>
    <t>Υ35x26 cm, μεταλλικό έλασμα με στρογγυλεμένες άκρες, διάφορα χρώματα</t>
  </si>
  <si>
    <t>Φάκελος με αυτιά και λάστιχο PRESPAN</t>
  </si>
  <si>
    <t>Υ35x25x0εκ.ράχη, διάφορα χρώματα</t>
  </si>
  <si>
    <t>Φάκελος με αυτιά και λάστιχο πλαστικoποιημένος</t>
  </si>
  <si>
    <t xml:space="preserve">Υ35x25x0εκ.ράχη, διάφορα χρώματα </t>
  </si>
  <si>
    <t xml:space="preserve">Υ35x25x3εκ.ράχη, διάφορα χρώματα </t>
  </si>
  <si>
    <t>Ντοσιέ με αυτιά και λάστιχο πλαστικό</t>
  </si>
  <si>
    <t>Υ35x25x0εκ. Ράχη, διάφορα χρώματα</t>
  </si>
  <si>
    <t>Αρχείου κουτί ΧΑΡΤΙΝΟ με λάστιχο</t>
  </si>
  <si>
    <t>27x35x10 cm ράχη</t>
  </si>
  <si>
    <t>27x35x7cm ράχη</t>
  </si>
  <si>
    <t>27x35x4 cm ράχη</t>
  </si>
  <si>
    <t>Αρχείου κουτί FIBER με λάστιχο</t>
  </si>
  <si>
    <t>35x25x12cm ράχη, διάφορα χρώματα</t>
  </si>
  <si>
    <t>35x25x8cm ράχη, διάφορα χρώματα</t>
  </si>
  <si>
    <t>35x25x5cm ράχη, διάφορα χρώματα</t>
  </si>
  <si>
    <t>35x25x3cm ράχη, διάφορα χρώματα</t>
  </si>
  <si>
    <t>Φάκελος αρχείου μπλε με κορδέλες</t>
  </si>
  <si>
    <t>30cm x 40cm, ράχη 8 cm, κλείνει σε 3 σημεία με κορδέλες, κατασκευασμένος από σκληρό χαρτόνι για μεγαλύτερη αντοχή</t>
  </si>
  <si>
    <t xml:space="preserve">Φάκελος αρχείου μπλε με κορδέλες </t>
  </si>
  <si>
    <t>27cm x 37cm, ράχη 8 cm, κλείνει σε 3 σημεία με κορδέλες, κατασκευασμένος από σκληρό χαρτόνι για μεγαλύτερη αντοχή</t>
  </si>
  <si>
    <t xml:space="preserve">Κουτί αποθήκευσης - BOX αποθήκευσης χωρητικότητας 16 κλασέρ 8/32 </t>
  </si>
  <si>
    <t>Y31x66x40 εκ., με καπάκι, από σκληρό χαρτόνι</t>
  </si>
  <si>
    <t xml:space="preserve">Δίφυλλο διαφανές πλαστικό (Γ) λευκό      </t>
  </si>
  <si>
    <t>Μέγεθος Α4, πάχος 0,09mm</t>
  </si>
  <si>
    <t xml:space="preserve">Δίφυλλο διαφανές πλαστικό (Π) χωρίς οπές         </t>
  </si>
  <si>
    <t>Μέγεθος Β4</t>
  </si>
  <si>
    <t xml:space="preserve">Δίφυλλο πλαστικό με έλασμα             </t>
  </si>
  <si>
    <t>Μέγεθος Α4, διάφορα χρώματα</t>
  </si>
  <si>
    <t xml:space="preserve">Δίφυλλα πλαστικά με κλιπ             </t>
  </si>
  <si>
    <t>χωρητικότητας 25φύλλων</t>
  </si>
  <si>
    <t>Φάκελος-τσαντάκι με κουμπί πολύτρυπος</t>
  </si>
  <si>
    <t>Μέγεθος Α4, πλαστικός</t>
  </si>
  <si>
    <t>Φάκελος-τσαντάκι με κουμπί</t>
  </si>
  <si>
    <t xml:space="preserve">Μέγεθος Α4, πλαστικός  </t>
  </si>
  <si>
    <t>Πλαστικά μικρά ελασματα αρχειοθέτησης</t>
  </si>
  <si>
    <t>15x4 cm</t>
  </si>
  <si>
    <t>ΥΠΟ-ΟΜΑΔΑ Α1: Είδη αρχειοθέτησης</t>
  </si>
  <si>
    <t>ΣΥΝΟΛΙΚΟ ΠΟΣΟ ΧΩΡΙΣ Φ.Π.Α.</t>
  </si>
  <si>
    <t>Φ.Π.Α. 23%</t>
  </si>
  <si>
    <t xml:space="preserve">ΣΥΝΟΛΙΚΟ ΠΟΣΟ ΜΕ Φ.Π.Α. 23% </t>
  </si>
  <si>
    <r>
      <t>Υπο-ομάδα Α2</t>
    </r>
    <r>
      <rPr>
        <b/>
        <sz val="13"/>
        <color rgb="FF000000"/>
        <rFont val="Times New Roman"/>
        <family val="1"/>
        <charset val="161"/>
      </rPr>
      <t>: Είδη, μηχανές και αναλώσιμα βιβλιοδεσίας/πλαστικοποίησης</t>
    </r>
  </si>
  <si>
    <t xml:space="preserve">Εξώφυλλα από χαρτόνι </t>
  </si>
  <si>
    <t>διαστάσεων Α4, σε συσκευασία 100 τεμαχίων, χρώμα παπύρου, 160 γρ. τουλάχιστον</t>
  </si>
  <si>
    <t xml:space="preserve">διαστάσεων Α4, σε συσκευασία 100 τεμαχίων, λευκό χρώμα, 160 γρ. τουλάχιστον </t>
  </si>
  <si>
    <t>διαστάσεων Α4, σε συσκευασία 100 τεμαχίων, παλ χρώματα, 160 γρ. τουλάχιστον</t>
  </si>
  <si>
    <t xml:space="preserve">Διαχωριστικά αλφαβητικά </t>
  </si>
  <si>
    <t>Α4, πλαστικά, σε συσκευασία 24 φύλλων</t>
  </si>
  <si>
    <t>Διαχωριστικά χρωματιστά</t>
  </si>
  <si>
    <t xml:space="preserve">Α4, πλαστικά, χρωματιστά, σε συσκευασία 10 φύλλων </t>
  </si>
  <si>
    <t>Σπιράλ μαύρο για τεύχη/τεμάχιο</t>
  </si>
  <si>
    <t xml:space="preserve">30 φύλλων Νο 6 </t>
  </si>
  <si>
    <t xml:space="preserve">            ''        ''           "       "</t>
  </si>
  <si>
    <t>60 φύλλων Νο 8</t>
  </si>
  <si>
    <t xml:space="preserve">            ''       ''           "       "</t>
  </si>
  <si>
    <t>80 φύλλων Νο 10</t>
  </si>
  <si>
    <t>100 φύλλων Νο 12</t>
  </si>
  <si>
    <t xml:space="preserve">            ''        ''           "      " </t>
  </si>
  <si>
    <t>140 φύλλων Νο 15</t>
  </si>
  <si>
    <t xml:space="preserve">            ''        ''           "     "</t>
  </si>
  <si>
    <t>180 φύλλων Νο 20</t>
  </si>
  <si>
    <t>220 φύλλων Νο 22</t>
  </si>
  <si>
    <t xml:space="preserve">           ''        ''           "      "</t>
  </si>
  <si>
    <t>250 φύλλων Νο 25</t>
  </si>
  <si>
    <t>280 φύλλων Νο 28</t>
  </si>
  <si>
    <t xml:space="preserve">          ''        ''           "       "</t>
  </si>
  <si>
    <t>320 φύλλων Νο 32</t>
  </si>
  <si>
    <t xml:space="preserve">          ''        ''           "        "</t>
  </si>
  <si>
    <t>380 φύλλων Νο 38</t>
  </si>
  <si>
    <t xml:space="preserve">           ''        ''           "       "</t>
  </si>
  <si>
    <t>440 φύλλων Νο 44</t>
  </si>
  <si>
    <t xml:space="preserve">           ''        ''           "         "</t>
  </si>
  <si>
    <t>500 φύλλων Νο 50</t>
  </si>
  <si>
    <t>Διαφανή εξώφυλλα για τα τεύχη</t>
  </si>
  <si>
    <t xml:space="preserve">συσκευασία 100 φύλλων, PVC, 15 micro   </t>
  </si>
  <si>
    <t>Κοπτικό μηχάνημα (χειροκίνητη γκιλοτίνα)</t>
  </si>
  <si>
    <t>Α3, ικανότητα κοπής 8 φύλλων</t>
  </si>
  <si>
    <t xml:space="preserve">Μηχάνημα δεσίματος τεύχων </t>
  </si>
  <si>
    <t>gια μέγεθος χαρτιού Α4, δυνατότητα τρυπήματος 8 φύλ., μέγιστη διάμετρος σπιράλ: έως 12mm, μήκος βιβλιοδεσίας 300mm, χειροκίνητη</t>
  </si>
  <si>
    <t>ΥΠΟ-ΟΜΑΔΑ Α2: Είδη, μηχανές και αναλώσιμα</t>
  </si>
  <si>
    <r>
      <t>βιβλιοδεσίας/πλαστικοποίησης</t>
    </r>
    <r>
      <rPr>
        <b/>
        <sz val="11"/>
        <color rgb="FF000000"/>
        <rFont val="Times New Roman"/>
        <family val="1"/>
        <charset val="161"/>
      </rPr>
      <t xml:space="preserve"> </t>
    </r>
  </si>
  <si>
    <t>βιβλιοδεσίας/πλαστικοποίησης</t>
  </si>
  <si>
    <t xml:space="preserve"> ΣΥΝΟΛΙΚΟ ΠΟΣΟ ΜΕ Φ.Π.Α. 23%</t>
  </si>
  <si>
    <r>
      <t>Υπο-ομάδα Α3</t>
    </r>
    <r>
      <rPr>
        <b/>
        <sz val="11"/>
        <color rgb="FF000000"/>
        <rFont val="Times New Roman"/>
        <family val="1"/>
        <charset val="161"/>
      </rPr>
      <t>: Είδη οργάνωσης και εξοπλισμού</t>
    </r>
  </si>
  <si>
    <t>γραφείου</t>
  </si>
  <si>
    <t xml:space="preserve">Λάστιχα μεγάλης αντοχής </t>
  </si>
  <si>
    <t>συσκευασία σε σακουλάκι 1 kg, φαρδιά πλακέ</t>
  </si>
  <si>
    <t>Λαστιχάκια μεγάλης αντοχής</t>
  </si>
  <si>
    <t>συσκευασία σε σακουλάκι 1 kg, λεπτά, διάφορες διαστάσεις</t>
  </si>
  <si>
    <t xml:space="preserve">Μελάνι για ταμπόν </t>
  </si>
  <si>
    <t>να μην ξεθωριάζει, να μην στάζει, χρώματος μπλε, 27 έως 30ml</t>
  </si>
  <si>
    <t xml:space="preserve">Θήκη γραφείου σταθερή (δίσκος εγγράφων) </t>
  </si>
  <si>
    <t>Α4, πλαστική, σύστημα εγκοπών για στερέωση των δίσκων μεταξύ τους</t>
  </si>
  <si>
    <t>Μολυβοθήκη απλή</t>
  </si>
  <si>
    <t>μεταλλική διάτρητη, 8-9x10-11εκ. ύψος</t>
  </si>
  <si>
    <t xml:space="preserve">Καλάθι αχρήστων </t>
  </si>
  <si>
    <t>πλαστικό, χωρητικότητας 10-12 λίτρων</t>
  </si>
  <si>
    <t>Επιστημονικός υπολογιστής</t>
  </si>
  <si>
    <t xml:space="preserve">για επιστημονική χρήση, τουλάχιστον 300 επιστημονικές λειτουργίες, διπλή τροφοδοσία (ηλιακό/μπαταρίας) </t>
  </si>
  <si>
    <t>Αριθμομηχανή γραφείου (κομπιουτεράκι)</t>
  </si>
  <si>
    <t>ευδιάκριτη οθόνη 8 ψηφίων, υπολογισμός ποσοστού επί τοις εκατό, εμφάνιση των συμβόλων των υπολογισμών στην οθόνη (+,-,x, /)</t>
  </si>
  <si>
    <t xml:space="preserve">Ορθοστάτες για βιβλία </t>
  </si>
  <si>
    <t>σετ 2 τεμαχίων, μεταλλικοί, χρώματος μαύρου</t>
  </si>
  <si>
    <t>Πίνακας ανακοινώσεων φελλού</t>
  </si>
  <si>
    <t xml:space="preserve">ξύλινο πλαίσιο, διαστάσεις 60x80 έως 90 εκ. </t>
  </si>
  <si>
    <t xml:space="preserve">ξύλινο πλαίσιο, διαστάσεις 40x60 εκ. </t>
  </si>
  <si>
    <t>Υποπόδιο</t>
  </si>
  <si>
    <t>εργονομικού σχεδιασμού, ώστε να μειώνει την πίεση που δέχονται η πλάτη και τα πόδια</t>
  </si>
  <si>
    <t xml:space="preserve">Ημερολόγια γραφείου έτους 2016 ημερήσιο </t>
  </si>
  <si>
    <t>καλλιτεχνική βιβλιοδεσία, διαστάσεις περίπου 14x21εκ., εξώφυλλο πλαστικό ή δερματίνη, διάφορα χρώματα</t>
  </si>
  <si>
    <t>Ημερολόγιο γραφείου έτους 2016 ημερήσιο με διαβάθμιση σημειώσεων ανά 15 λεπτά της ώρας</t>
  </si>
  <si>
    <t>καλλιτεχνική βιβλιοδεσία, διάσταση Α4, εξώφυλλο πλαστικό ή δερματίνη, διάφορα χρώματα</t>
  </si>
  <si>
    <t>Ημερολόγιο ημερήσιο έτους 2016</t>
  </si>
  <si>
    <t>καλλιτεχνική βιβλιοδεσία, διαστάσεις περίπου 17x25εκ., εξώφυλλο πλαστικό ή δερματίνη, διάφορα χρώματα</t>
  </si>
  <si>
    <t>Ημερήσιος ημεροδείκτης γραφείου (επιτραπέζιο ημερολόγιο) έτους 2016</t>
  </si>
  <si>
    <t>9x12εκ., συσκευασία ανά τεμάχιο σε διάφανη ζελατίνα</t>
  </si>
  <si>
    <t xml:space="preserve">Βάση ημερήσιου ημεροδείκτη γραφείου (επιτραπέζιου ημερολογίου) </t>
  </si>
  <si>
    <t>μεταλλική</t>
  </si>
  <si>
    <t>Χαρτοκόπτης</t>
  </si>
  <si>
    <t>μεταλλικός, περίπου 21 εκ. μήκος</t>
  </si>
  <si>
    <t xml:space="preserve">Αριθμομηχανή γραφείου με χαρτί </t>
  </si>
  <si>
    <t>οθόνη 12 ψηφίων, γρήγορη, αθόρυβη και υψηλής ποιότητας δίχρωμη εκτύπωση, ρολό 58 mm, τροφοδοσία με ηλεκτρικό ρεύμα, περίπου 22x33εκ.</t>
  </si>
  <si>
    <t xml:space="preserve">USB  sticks </t>
  </si>
  <si>
    <t>8 GB</t>
  </si>
  <si>
    <t>4 GB</t>
  </si>
  <si>
    <t>Βάση ταινίας συσκευασίας</t>
  </si>
  <si>
    <t>για ταινία 50 mm x 66 m</t>
  </si>
  <si>
    <t xml:space="preserve">Μεταλλικό σκαμπό με ρόδες </t>
  </si>
  <si>
    <t>Μεταλλικό, με 3 ρόδες για εύκολη μετακίνηση, οι οποίες υποχωρούν όταν κάποιος ανεβαίνει και σταθεροποιείται το σκαμπό. Η επιφάνεια όπου πατάει κάποιος είναι καλυμμένη με λάστιχο. Υ40x2,9x4,4εκ., βάρος 5Kg</t>
  </si>
  <si>
    <t>Καμπανάκι</t>
  </si>
  <si>
    <t>από νίκελ</t>
  </si>
  <si>
    <t xml:space="preserve">Σταντ ακρυλικό επιτραπέζιο </t>
  </si>
  <si>
    <t>3 θέσεων για έντυπα Α4</t>
  </si>
  <si>
    <t>Σταντ ακρυλικό επιτραπέζιο</t>
  </si>
  <si>
    <t>μιας θέσης για έντυπο Α4</t>
  </si>
  <si>
    <t>Σταντ ακρυλικά επιτραπέζια 3 θέσεων</t>
  </si>
  <si>
    <t>3 θέσεων για έντυπα Α5</t>
  </si>
  <si>
    <t>Μπρελόκ για κλειδιά</t>
  </si>
  <si>
    <t>πλαστικό με μεταλλικό κρίκο</t>
  </si>
  <si>
    <t xml:space="preserve">Βάση σελοτέιπ </t>
  </si>
  <si>
    <t>βαριά, με πατάκι</t>
  </si>
  <si>
    <t>Διορθωτικό εγγράφων</t>
  </si>
  <si>
    <t>μπουκαλάκι χωρίς διαλυτικό, με πινέλο, 20 ml</t>
  </si>
  <si>
    <t>μπουκαλάκι μαζί με διαλυτικό (σετ), με πινέλο, 20 ml</t>
  </si>
  <si>
    <t>Διορθωτικό στυλό</t>
  </si>
  <si>
    <t>με μεταλλική μύτη, 8 ml</t>
  </si>
  <si>
    <t>Διορθωτική ταινία εγγράφων μιας χρήσης (διορθωτικό ποντίκι)</t>
  </si>
  <si>
    <t>πλατ.5mm x 5m</t>
  </si>
  <si>
    <t>Ξύστρα  χωρίς ανταλλακτικό</t>
  </si>
  <si>
    <t>Γόμα (σβήστρα)</t>
  </si>
  <si>
    <t>μεγάλη, μαλακή, λευκή</t>
  </si>
  <si>
    <t>Συνδετήρες μεταλλικοί ενισχυμένοι χοντροί</t>
  </si>
  <si>
    <t>Νο 3, κουτάκι</t>
  </si>
  <si>
    <t xml:space="preserve">         ''                 ''            "           "</t>
  </si>
  <si>
    <t>Νο 4, κουτάκι</t>
  </si>
  <si>
    <t xml:space="preserve">         ''                 ''           "           "</t>
  </si>
  <si>
    <t>Νο 5, κουτάκι</t>
  </si>
  <si>
    <t>Σύρματα συρραπτικού</t>
  </si>
  <si>
    <t>Νο 64/2.000 κουτάκι</t>
  </si>
  <si>
    <t xml:space="preserve">      ''                  ''               </t>
  </si>
  <si>
    <t>Νο 24/1.000 κουτάκι</t>
  </si>
  <si>
    <t>Συρραπτικό μικρό (τανάλια)</t>
  </si>
  <si>
    <t>Νο 64</t>
  </si>
  <si>
    <t>Συρραπτικό  μεγάλο (τανάλια)</t>
  </si>
  <si>
    <t>Νο 24/6</t>
  </si>
  <si>
    <t>Συρραπτικό με μακρύ βραχίονα</t>
  </si>
  <si>
    <t>βάθος λαιμού 30cm</t>
  </si>
  <si>
    <t>Διακορευτής με οδηγό</t>
  </si>
  <si>
    <t>20 φύλλων, 115x70x85mm</t>
  </si>
  <si>
    <t>Αποσυρραπτικό εγγράφων</t>
  </si>
  <si>
    <t>μεταλλικό/τανάλια</t>
  </si>
  <si>
    <t>Πινέζες μεταλλικές</t>
  </si>
  <si>
    <t>κουτί 100 τεμαχίων</t>
  </si>
  <si>
    <t>Πινέζες για πίνακα ανακοινώσεων φελλού</t>
  </si>
  <si>
    <t xml:space="preserve">σε κουτί </t>
  </si>
  <si>
    <t xml:space="preserve">Καρφίτσες ατσάλινες </t>
  </si>
  <si>
    <t>Μαύρη πιάστρα (μεταλλικό κλιπ)</t>
  </si>
  <si>
    <t>19mm, κουτί 12 τεμαχίων</t>
  </si>
  <si>
    <t xml:space="preserve">    ''          ''                     "</t>
  </si>
  <si>
    <t>25mm, κουτί 12 τεμαχίων</t>
  </si>
  <si>
    <t>32mm, κουτί 12 τεμαχίων</t>
  </si>
  <si>
    <t>41mm, κουτί 12 τεμαχίων</t>
  </si>
  <si>
    <t>51mm, κουτί 12 τεμαχίων</t>
  </si>
  <si>
    <t xml:space="preserve">Φακός μεγεθυντικός </t>
  </si>
  <si>
    <t>90mm</t>
  </si>
  <si>
    <t>Χάρακας</t>
  </si>
  <si>
    <t>μεταλλικός, 30cm μήκος</t>
  </si>
  <si>
    <t>Γεωμετρικό τρίγωνο</t>
  </si>
  <si>
    <t>από υψηλής ποιότητας διαφανές plexiglass με λαβή</t>
  </si>
  <si>
    <t xml:space="preserve">Κλιμακόμετρο </t>
  </si>
  <si>
    <t>αλουμινίου, κλίμακες 1:100, 1:200, 1:250, 1:300, 1:400, 1:500, 30 cm</t>
  </si>
  <si>
    <t>Κλιμακόμετρο</t>
  </si>
  <si>
    <t xml:space="preserve"> αλουμινίου, κλίμακες 1:20/25/33/55/75/100, 1:20/25/50/75/100/125,  30cm</t>
  </si>
  <si>
    <t>Ταινία (ρολό) αριθμομηχανών</t>
  </si>
  <si>
    <t>58mm</t>
  </si>
  <si>
    <t>ΥΠΟ-ΟΜΑΔΑ Α3: Είδη οργάνωσης και εξοπλισμού γραφείου</t>
  </si>
  <si>
    <t>ΣΥΝΟΛΙΚΟ ΠΟΣΟ ΜΕ Φ.Π.Α. 23%</t>
  </si>
  <si>
    <r>
      <t>Υπο-ομάδα A4</t>
    </r>
    <r>
      <rPr>
        <b/>
        <sz val="11"/>
        <color rgb="FF000000"/>
        <rFont val="Times New Roman"/>
        <family val="1"/>
        <charset val="161"/>
      </rPr>
      <t xml:space="preserve">: Είδη γραφής </t>
    </r>
  </si>
  <si>
    <t>Μολύβι απλό</t>
  </si>
  <si>
    <t>χωρίς ενσωματωμένη σβήστρα, ΗΒ</t>
  </si>
  <si>
    <t xml:space="preserve">Μολύβι μηχανικό </t>
  </si>
  <si>
    <t>πάχος γραφής 0,5mm</t>
  </si>
  <si>
    <t>Μολύβι μηχανικό ενσωματωμένη γόμα</t>
  </si>
  <si>
    <t xml:space="preserve">     ''                ''             ''          ''</t>
  </si>
  <si>
    <t>πάχος γραφής 0,7mm</t>
  </si>
  <si>
    <t>πάχος γραφής 0,9mm</t>
  </si>
  <si>
    <t xml:space="preserve">Μύτες μηχανικών μολυβιών ΗΒ </t>
  </si>
  <si>
    <t>0,5mm, 6 κουτάκια με 12 μύτες έκαστο</t>
  </si>
  <si>
    <t xml:space="preserve">    ''             ''                ''         ''</t>
  </si>
  <si>
    <t>0,7mm, 6 κουτάκια με 12 μύτες έκαστο</t>
  </si>
  <si>
    <t>Στυλό διαρκείας ψιλής γραφής μπλε</t>
  </si>
  <si>
    <t>πάχος 0,5mm με εργονομική λαβή</t>
  </si>
  <si>
    <t xml:space="preserve">    ''            ''          ''       ''     μαύρο</t>
  </si>
  <si>
    <t xml:space="preserve">    ''            ''          ''       ''     κόκκινο</t>
  </si>
  <si>
    <t>πάχος 0,5mm με εργονομικη λαβη</t>
  </si>
  <si>
    <t>πάχος 0,7mm με εργονομική λαβή</t>
  </si>
  <si>
    <t>Στυλό διαρκείας χονδρής γραφής μπλε</t>
  </si>
  <si>
    <t>πάχος1.0mm  με εργονομική λαβή</t>
  </si>
  <si>
    <t>Στυλό διαρκείας χονδρής γραφής μαύρο</t>
  </si>
  <si>
    <t>πάχος1.0mm με εργονομική λαβή</t>
  </si>
  <si>
    <t>Στυλό διαρκείας χονδρής γραφής κόκκινο</t>
  </si>
  <si>
    <t>πάχος1.2mm με εργονομική λαβή</t>
  </si>
  <si>
    <t>Στυλό διαρκ. με μύτη καρφίδα μπλε</t>
  </si>
  <si>
    <t>μεσαίου πάχους γραφής</t>
  </si>
  <si>
    <t xml:space="preserve">   ''         ''            ''           ''       κόκκινη</t>
  </si>
  <si>
    <t xml:space="preserve">                          ''</t>
  </si>
  <si>
    <t xml:space="preserve">  ''        ''              ''          ''        μαύρο</t>
  </si>
  <si>
    <t xml:space="preserve">                         ''</t>
  </si>
  <si>
    <t>Στυλό gel μπλε</t>
  </si>
  <si>
    <t xml:space="preserve">       ''         ''    0,7mm</t>
  </si>
  <si>
    <t>Στυλό  uni-ball μπλε</t>
  </si>
  <si>
    <t>Στυλό  uni-ball κόκκινο</t>
  </si>
  <si>
    <t>Στυλό roller ball με κουμπί</t>
  </si>
  <si>
    <t xml:space="preserve">Στυλό διαρκείας με βάση </t>
  </si>
  <si>
    <t xml:space="preserve">πλαστική  βάση/βαριά </t>
  </si>
  <si>
    <t>Μαρκαδόρος ψιλής γραφής χρώματος μπλε</t>
  </si>
  <si>
    <t xml:space="preserve">πάχος γραφής 0,3mm </t>
  </si>
  <si>
    <t xml:space="preserve">          ''              ''          ''       χρώματος μαύρου</t>
  </si>
  <si>
    <t xml:space="preserve">          ''              ''          ''       χρώματος κόκκινου</t>
  </si>
  <si>
    <t>πάχος γραφής 0,4mm</t>
  </si>
  <si>
    <t xml:space="preserve">          ''              ''          ''       χρώματος μαύρου </t>
  </si>
  <si>
    <t xml:space="preserve">πάχος γραφής 0,4mm </t>
  </si>
  <si>
    <t xml:space="preserve">πάχος γραφής 0,5mm </t>
  </si>
  <si>
    <t>Μαρκαδόρος ψιλής γραφής χρώματος πράσινου</t>
  </si>
  <si>
    <t>Μαρκαδόρος γραφής χρώματος μπλε</t>
  </si>
  <si>
    <t xml:space="preserve">          ''               ''           ''        μαύρου</t>
  </si>
  <si>
    <t xml:space="preserve">Μαρκαδόρος γραφής πράσινης </t>
  </si>
  <si>
    <t xml:space="preserve">          ''                     ''       κόκκινης</t>
  </si>
  <si>
    <t xml:space="preserve">          ''           μαύρου χρώματος ανεξίτηλος </t>
  </si>
  <si>
    <t>πλακέ μύτη 1-5mm</t>
  </si>
  <si>
    <t>στρόγγυλη μύτη 1-3mm</t>
  </si>
  <si>
    <t xml:space="preserve">          ''           μαύρου χρώματος ανεξίτηλος - αδιάβροχος </t>
  </si>
  <si>
    <t>πάχος S</t>
  </si>
  <si>
    <t xml:space="preserve">          ''           μαύρου ανεξίτηλος - αδιάβροχος </t>
  </si>
  <si>
    <t>πάχος F</t>
  </si>
  <si>
    <t xml:space="preserve">          ''           μαύρος ανεξίτηλος - αδιάβροχος </t>
  </si>
  <si>
    <t>πάχος M</t>
  </si>
  <si>
    <t xml:space="preserve">          ''        υπογράμμισης</t>
  </si>
  <si>
    <t>για όλα τα είδη χαρτιού, διάφορα χρώματα</t>
  </si>
  <si>
    <t>Μαρκαδόρος χρυσής - ασημένιας γραφής</t>
  </si>
  <si>
    <t>FINE</t>
  </si>
  <si>
    <t xml:space="preserve">MEDIUM </t>
  </si>
  <si>
    <t>Στυλό (μαρκαδοράκι) roller μαύρο</t>
  </si>
  <si>
    <t xml:space="preserve">αδιάβροχο ανεξίτηλο μελάνι, μακράς διαρκείας, δεν ξεθωριάζει το χρώμα, πάχος γραφής 0,7mm </t>
  </si>
  <si>
    <t>Στυλό (μαρκαδοράκι) roller μπλε</t>
  </si>
  <si>
    <t>Στυλό (μαρκαδοράκι) roller κόκκινο</t>
  </si>
  <si>
    <t xml:space="preserve">Μαρκαδόρος για πίνακα γραφής </t>
  </si>
  <si>
    <t>για λευκό πίνακα, στρογγυλή μύτη</t>
  </si>
  <si>
    <r>
      <t>Υπο-ομάδα A4</t>
    </r>
    <r>
      <rPr>
        <sz val="11"/>
        <color rgb="FF000000"/>
        <rFont val="Times New Roman"/>
        <family val="1"/>
        <charset val="161"/>
      </rPr>
      <t xml:space="preserve">: Είδη γραφής </t>
    </r>
  </si>
  <si>
    <r>
      <t>Υπο-ομάδα Α5</t>
    </r>
    <r>
      <rPr>
        <b/>
        <sz val="11"/>
        <color rgb="FF000000"/>
        <rFont val="Times New Roman"/>
        <family val="1"/>
        <charset val="161"/>
      </rPr>
      <t>: Χαρτικά</t>
    </r>
  </si>
  <si>
    <t>Αλληλογραφίας φάκελοι κίτρινοι σε συσκευασία 500 τεμαχίων</t>
  </si>
  <si>
    <t>16x23 εκ., αυτοκόλλητοι</t>
  </si>
  <si>
    <t xml:space="preserve">           ''                  ''              ''</t>
  </si>
  <si>
    <t>19x26 εκ., αυτοκόλλητοι</t>
  </si>
  <si>
    <t>26x36 εκ., αυτοκόλλητοι</t>
  </si>
  <si>
    <t xml:space="preserve">          ''                  ''               ''</t>
  </si>
  <si>
    <t>37x50 εκ., αυτοκόλλητοι</t>
  </si>
  <si>
    <t xml:space="preserve">Αλληλογραφίας φάκελοι λευκοί σε συσκευασία 500 τεμαχίων </t>
  </si>
  <si>
    <t>12x9,5 εκ., αυτοκόλλητοι</t>
  </si>
  <si>
    <t>11x23 εκ., αυτοκόλλητοι</t>
  </si>
  <si>
    <t>Αλληλογραφίας φάκελος με κυψέλες - τεμάχιο</t>
  </si>
  <si>
    <t>22x33 εκ., αυτοκόλλητοι</t>
  </si>
  <si>
    <t>30x44 εκ., αυτοκόλλητοι</t>
  </si>
  <si>
    <t xml:space="preserve">Ετικέτες αυτοκόλλητες λευκές Α4 με περιθώριο σε συσκευασία 100 φύλλων </t>
  </si>
  <si>
    <t>διάσταση Α4</t>
  </si>
  <si>
    <t>Ετικέτες αυτοκόλλητες λευκές σε συσκευασία 40 φύλλων</t>
  </si>
  <si>
    <t>10x40mm</t>
  </si>
  <si>
    <t>20x40mm</t>
  </si>
  <si>
    <t>12x17mm</t>
  </si>
  <si>
    <t>35x30mm</t>
  </si>
  <si>
    <t>100x70mm</t>
  </si>
  <si>
    <t>50x36 mm</t>
  </si>
  <si>
    <t>48x72 mm</t>
  </si>
  <si>
    <t>98x72 mm</t>
  </si>
  <si>
    <t xml:space="preserve">Ετικέτα με θήκη πλαστική αυτοκόλλητη λευκή </t>
  </si>
  <si>
    <t>150x60 mm</t>
  </si>
  <si>
    <t xml:space="preserve">Ετικέτα με θήκη πλαστική αυτοκόλλητα λευκή </t>
  </si>
  <si>
    <t>75x20 mm</t>
  </si>
  <si>
    <t>Ετικέτες αυτοκόλλητες για θερμικούς εκτυπωτές barcode</t>
  </si>
  <si>
    <t>ρολό 1000 ετικετών 32x25mm</t>
  </si>
  <si>
    <t>ρολό 600 ετικετών 58x43mm</t>
  </si>
  <si>
    <t>Μπλοκ πρόχειρων σημειώσεων καρέ 50φύλλων</t>
  </si>
  <si>
    <t>Α4, χοντρό εξώφυλλο και οπισθόφυλλο, κολλημένο στο επάνω μέρος</t>
  </si>
  <si>
    <t>Μπλοκ πρόχειρων σημειώσεων ριγέ 50φύλλων</t>
  </si>
  <si>
    <t xml:space="preserve"> Α4, χοντρό εξώφυλλο και οπισθόφυλλο, κολλημένο στο επάνω μέρος</t>
  </si>
  <si>
    <t>Μπλοκ πρόχειρων σημειώσεων κατριγέ 50φύλλων</t>
  </si>
  <si>
    <t xml:space="preserve">Χαρτοταινία θερμική </t>
  </si>
  <si>
    <t xml:space="preserve">Μπλοκ ριζόχαρτο </t>
  </si>
  <si>
    <t xml:space="preserve">Α4 65 gr., 40 φύλλα </t>
  </si>
  <si>
    <t>Κόλλες αναφοράς</t>
  </si>
  <si>
    <t xml:space="preserve">τουλάχιστον 60 gr. σε συσκευασία 400 διπλών φύλλων </t>
  </si>
  <si>
    <t>Φυλλάδες (βιβλία με χοντρό εξώφυλλο)</t>
  </si>
  <si>
    <t>20x30εκ., 100φύλλων</t>
  </si>
  <si>
    <t>25x35εκ. αλφαβητ. 100 φύλλων</t>
  </si>
  <si>
    <t>25x35εκ., 200φύλλων</t>
  </si>
  <si>
    <t>Τετράδια 5 θεμάτων</t>
  </si>
  <si>
    <t>17 x 25 cm</t>
  </si>
  <si>
    <t>Τετράδια 4 θεμάτων</t>
  </si>
  <si>
    <t>Τετράδια ριγέ με μπλε εξώφυλλο 50 φύλλων</t>
  </si>
  <si>
    <t>17 x 25cm</t>
  </si>
  <si>
    <t xml:space="preserve">Ευρετήριο τηλεφώνων </t>
  </si>
  <si>
    <t>A5 24 φύλλων</t>
  </si>
  <si>
    <t>A5 48 φύλλων</t>
  </si>
  <si>
    <t>Χαρτάκια σημειώσεων απλά λευκά</t>
  </si>
  <si>
    <t>κύβος 9cm x 9cm 500φύλλων</t>
  </si>
  <si>
    <t>Χαρτάκια σημειώσεων αυτοκόλλητα κίτρινα</t>
  </si>
  <si>
    <t>κύβος 76mm x 76mm 100φύλλων</t>
  </si>
  <si>
    <t>κύβος 38mm x 51mm 100φύλλων, σε συσκευασία 12 τεμαχίων (12x100φ.)</t>
  </si>
  <si>
    <t>50x50mm, 400 φύλλων</t>
  </si>
  <si>
    <t>127x76mm, 100 φύλλων</t>
  </si>
  <si>
    <t xml:space="preserve">Χαρτάκια αυτοκόλλητα σελιδοδείκτες 5 χρωμάτων  </t>
  </si>
  <si>
    <t>12x48 mm</t>
  </si>
  <si>
    <t>Κύβος για χαρτάκια σημειώσεων</t>
  </si>
  <si>
    <t>μεταλλικός, διάτρητος</t>
  </si>
  <si>
    <r>
      <t>Υπο-ομάδα Α5</t>
    </r>
    <r>
      <rPr>
        <b/>
        <sz val="11"/>
        <color rgb="FF000000"/>
        <rFont val="Times New Roman"/>
        <family val="1"/>
        <charset val="161"/>
      </rPr>
      <t xml:space="preserve">: Χαρτικά </t>
    </r>
  </si>
  <si>
    <r>
      <t>Υπο-ομάδα Α5</t>
    </r>
    <r>
      <rPr>
        <sz val="11"/>
        <color rgb="FF000000"/>
        <rFont val="Times New Roman"/>
        <family val="1"/>
        <charset val="161"/>
      </rPr>
      <t xml:space="preserve">: Χαρτικά </t>
    </r>
  </si>
  <si>
    <t>Υπο-ομάδα Α6: Είδη Χειροτεχνίας</t>
  </si>
  <si>
    <t>Χαρτόνι κανσόν χρωματιστό- τεμάχιο</t>
  </si>
  <si>
    <t>διαστάσεις 50x70εκ. Το σύνολο της ποσότητας (60) αναλύεται σε 10 κόκκινα, 10 πράσινα, 10 άσπρα, 10 μπλε, 10 κίτρινα, 10 μαύρα.</t>
  </si>
  <si>
    <t>Γκοφρέ χαρτί χρωματιστό - τεμάχιο</t>
  </si>
  <si>
    <t>διαστάσεις 2μ. x 50 εκ. Το σύνολο της ποσότητας (60) αναλύεται σε 10 κόκκινα, 10 πράσινα, 10 άσπρα, 10 μπλε, 10 κίτρινα, 10 μαύρα</t>
  </si>
  <si>
    <t>Ξυλομπογιές</t>
  </si>
  <si>
    <t>συσκευασία 12 τεμαχίων, διάφορα χρώματα</t>
  </si>
  <si>
    <t>Μαρκαδόροι</t>
  </si>
  <si>
    <t>χοντροί, συσκευασία 12 τεμαχίων, διάφορα χρώματα</t>
  </si>
  <si>
    <t>Νερομπογιές</t>
  </si>
  <si>
    <t>παλέτα 12 χρωμάτων με πινέλο</t>
  </si>
  <si>
    <t>Κηρομπογιές</t>
  </si>
  <si>
    <t>Πλαστελίνες</t>
  </si>
  <si>
    <t>συσκευασία 11 χρωμάτων</t>
  </si>
  <si>
    <t xml:space="preserve">Κόλλα glitter </t>
  </si>
  <si>
    <t>σε στικ, ασημόσκονη, χρυσόσκονη, 20 γραμμαρίων</t>
  </si>
  <si>
    <t xml:space="preserve">Κόλλα STICK </t>
  </si>
  <si>
    <t>μη τοξική, χωρίς διαλύτες, για χάρτινες επιφάνειες, περίπου 40 γραμμαρίων</t>
  </si>
  <si>
    <t>Κόλλα ΡΕΥΣΤΗ σε στυλό</t>
  </si>
  <si>
    <t>μη τοξική, χωρίς διαλύτες, διαθέτει μύτη με μαλακό πάνινο άκρο, η οποία διασφαλίζει εύκολο και καθαρό κόλλημα, 50 ml</t>
  </si>
  <si>
    <t xml:space="preserve">Κόλλα ΡΕΥΣΤΗ γενικής χρήσης σε σωληνάριο </t>
  </si>
  <si>
    <t>125 ml</t>
  </si>
  <si>
    <t>Αυτοκόλλητα σε μορφή πλαστελίνης</t>
  </si>
  <si>
    <t>συσκευασία 80 τεμαχίων, κατάλληλα για να κολλήσουν χαρτί ή μικρά αντικείμενα πάνω στα περισσότερα υλικά και επιφάνειες</t>
  </si>
  <si>
    <t>Κολλητική ταινία διάφανη</t>
  </si>
  <si>
    <t xml:space="preserve">15mmx33m </t>
  </si>
  <si>
    <t>Κόλλα λευκή</t>
  </si>
  <si>
    <t>παχύρρευστη, τύπου ατλακόλ, 100 ml, κατάλληλη για χαρτόνι, ξύλο και ύφασμα</t>
  </si>
  <si>
    <t>Kολλητική ταινία διάφανη</t>
  </si>
  <si>
    <t>50mm x 66m</t>
  </si>
  <si>
    <t>Κολλητική ταινία διπλής όψης</t>
  </si>
  <si>
    <t>30mm x 50m</t>
  </si>
  <si>
    <t>Σελοτέιπ γαλακτούχο</t>
  </si>
  <si>
    <t>19mm x 33m</t>
  </si>
  <si>
    <t>Χαρτοταινίες</t>
  </si>
  <si>
    <t>38mm x 45m</t>
  </si>
  <si>
    <t xml:space="preserve">Αυτοκόλλητο διαφανές ρολό </t>
  </si>
  <si>
    <t>τεμάχιο 5 m, για καπλάντισμα</t>
  </si>
  <si>
    <t xml:space="preserve">Ψαλίδι </t>
  </si>
  <si>
    <t>13cm, μεταλλικό με λαβή πλαστική</t>
  </si>
  <si>
    <t xml:space="preserve">Ψαλίδι  </t>
  </si>
  <si>
    <t>18cm, μεταλλικό με λαβή πλαστική</t>
  </si>
  <si>
    <t>Κοπίδι με 6 ανταλ/ικές λάμες μεγάλο βαρέως τύπου για επαγγελματική χρήση</t>
  </si>
  <si>
    <t>μεταλλικό</t>
  </si>
  <si>
    <t>Υπο-ομάδα Α6: Είδη Χειροτεχνίας ΣΥΝΟΛΙΚΟ ΠΟΣΟ ΧΩΡΙΣ Φ.Π.Α.</t>
  </si>
  <si>
    <t>Υπο-ομάδα Α6: Είδη Χειροτεχνίας ΣΥΝΟΛΙΚΟ ΠΟΣΟ ΜΕ Φ.Π.Α. 23%</t>
  </si>
  <si>
    <t>ΣΥΝΟΛΙΚΟ ΠΟΣΟ ΧΩΡΙΣ Φ.Π.Α. (υποομάδες Α1-Α6)</t>
  </si>
  <si>
    <t>ΟΜΑΔΑ Β΄ : ΦΩΤΟΤΥΠΙΚΟ ΧΑΡΤΙ</t>
  </si>
  <si>
    <t>Είδος Χαρτιού</t>
  </si>
  <si>
    <t>Τεχνική Περιγραφή</t>
  </si>
  <si>
    <t>Ποσότητα</t>
  </si>
  <si>
    <t>Τιμή Μονάδας χωρίς ΦΠΑ</t>
  </si>
  <si>
    <t xml:space="preserve">Σύνολο </t>
  </si>
  <si>
    <t xml:space="preserve">Χαρτί Α4 Photo glossy </t>
  </si>
  <si>
    <t>135 gr, πακέτο 250 φύλλων</t>
  </si>
  <si>
    <t xml:space="preserve">Χαρτί A4 Photo mat </t>
  </si>
  <si>
    <t xml:space="preserve">Ετικέτες αυτοκόλλητες </t>
  </si>
  <si>
    <t xml:space="preserve">ΠΑΚΕΤΟ 100 ΦΥΛΛΑ, διαστάσεων 70 Χ 37,12 σε σελίδα Α4 (210 x 297),με 24 ετικέτες ανά σελίδα, τεχνολογίας copy-laser-inkjet </t>
  </si>
  <si>
    <t>Ετικέτες αυτοκόλλητες</t>
  </si>
  <si>
    <t>ΠΑΚΕΤΟ 100 ΦΥΛΛΑ, διαστάσεων 199,6 Χ 289,1  σε σελίδα Α4 (210Χ297), με 1 ετικέτα ανά σελίδα, τεχνολογίας copy-laser-inkjet</t>
  </si>
  <si>
    <t xml:space="preserve">Χαρτί plotter </t>
  </si>
  <si>
    <t>ΡΟΛΟ 80 gr, λευκό απλό  πλατ. 61 cm X 45 m μήκ.</t>
  </si>
  <si>
    <t>ΡΟΛΟ 80 gr, λευκό απλό  πλατ. 91,4 cm X 45 m μήκ.</t>
  </si>
  <si>
    <t>ΡΟΛΟ 80 gr., λευκό απλό  πλατ. 107cm X 45 m μήκ.</t>
  </si>
  <si>
    <t>Χαρτί plotter</t>
  </si>
  <si>
    <t>ΡΟΛΟ 80 gr. λευκό απλό  πλατ. 30 cm X 45 m μήκ.</t>
  </si>
  <si>
    <t xml:space="preserve">ΡΟΛΟ 260 gr., φωτογραφικό semimatte  πλατ. 106 cm X 30,5 m μήκ. </t>
  </si>
  <si>
    <t xml:space="preserve">Αδιάβροχος συνθετικός μουσαμάς για plotter  </t>
  </si>
  <si>
    <t>ΡΟΛΟ 375 gr., πλατ. 91,4 cm X 30,50 m μήκ.</t>
  </si>
  <si>
    <t xml:space="preserve">Θερμικό χαρτί ρολό εισιτηρίων προτεραιότητας για εκτυπωτή Nemo Q </t>
  </si>
  <si>
    <t>ΡΟΛΟ 2000 ΕΙΣΙΤΗΡΙΩΝ</t>
  </si>
  <si>
    <t xml:space="preserve">ΧΑΡΤΙ Α3 </t>
  </si>
  <si>
    <t>ΠΑΚΕΤΟ 500ΦΥΛΛΑ, Ποιότητας Α΄ κατηγορίας, πολλαπλών εκτυπώσεων, χρώματος λευκού, βάρους 80 gr, 500 φύλλων το πακέτο και 2.500 η κούτα, από μη ανακυκλώσιμο πολτό</t>
  </si>
  <si>
    <t xml:space="preserve">ΧΑΡΤΙ Α4  </t>
  </si>
  <si>
    <t>ΠΑΚΕΤΟ 500 ΦΥΛΛΑ, Ποιότητας Α' κατηγορίας, πολλαπλών εκτυπώσεων, χρώματος λευκού, βάρους 80 gr, 500 φύλλων το πακέτο και 2.500 η κούτα, από μη ανακυκλώσιμο πολτό</t>
  </si>
  <si>
    <t>Φ.Π.Α. 24%</t>
  </si>
  <si>
    <t>ΟΜΑΔΑ ΣΤ΄ : ΑΛΛΑ ΑΝΑΛΩΣΙΜΑ ΥΛΙΚΑ</t>
  </si>
  <si>
    <t>Α/Α</t>
  </si>
  <si>
    <t>Είδος</t>
  </si>
  <si>
    <t>Τεμάχιο</t>
  </si>
  <si>
    <t>Ενδεικτική τιμή μονάδας χωρίς ΦΠΑ</t>
  </si>
  <si>
    <t>Επιμέρους Σύνολα Χωρίς ΦΠΑ</t>
  </si>
  <si>
    <t>CD-R  εγγραφής, 700 ΜΒ, 48x - 52x</t>
  </si>
  <si>
    <t>Box 10 τεμ.</t>
  </si>
  <si>
    <t xml:space="preserve">DVD+R  εγγραφής, 4,7GB, 16x </t>
  </si>
  <si>
    <t>Box 25 τεμ.</t>
  </si>
  <si>
    <t>Οπτικό ποντίκι με ροδέλα ενσύρματο</t>
  </si>
  <si>
    <t>1 τεμ.</t>
  </si>
  <si>
    <t>Πληκτρολόγιο ενσύρματο</t>
  </si>
  <si>
    <t>Αλκαλικές μπαταρίες 1,5 V,  ΑΑ</t>
  </si>
  <si>
    <t>Αλκαλικές μπαταρίες 1,5 V,  ΑΑΑ</t>
  </si>
  <si>
    <t>Usb stick 64GB, usb 3.0</t>
  </si>
  <si>
    <t>Usb stick 32GB, usb 3.0</t>
  </si>
  <si>
    <t>Χάρτινες θήκες CD/DVD</t>
  </si>
  <si>
    <t>Πακέτο 100 τεμ.</t>
  </si>
  <si>
    <t>Σύνολο  χωρίς ΦΠΑ</t>
  </si>
  <si>
    <t>ΦΠΑ 23%</t>
  </si>
  <si>
    <t>Σύνολο με ΦΠΑ</t>
  </si>
  <si>
    <t>ΤΙΜΗ ΜΟΝΑΔΟΣ ΧΩΡΙΣ  ΦΠΑ</t>
  </si>
  <si>
    <r>
      <t>Υπο-ομάδα Α1</t>
    </r>
    <r>
      <rPr>
        <b/>
        <sz val="11"/>
        <color rgb="FF000000"/>
        <rFont val="Calibri Light"/>
        <family val="2"/>
        <charset val="161"/>
        <scheme val="major"/>
      </rPr>
      <t>: Είδη αρχειοθέτησης</t>
    </r>
  </si>
  <si>
    <t>ΑΝΑΛΩΣΙΜΑ ΦΩΤΟΤΥΠΙΚΩΝ ΜΗΧΑΝΗΜΑΤΩΝ</t>
  </si>
  <si>
    <t>Περιγραφή Μηχανήματος</t>
  </si>
  <si>
    <t>Κωδικός Αναλωσίμου</t>
  </si>
  <si>
    <t>Παρατηρήσεις</t>
  </si>
  <si>
    <t>τιμή μονάδας χωρίς ΦΠΑ</t>
  </si>
  <si>
    <t>Επιμέρους Σύνολα χωρίς ΦΠΑ</t>
  </si>
  <si>
    <t>Panasonic DP 2310/ DP 3030/ DP 8032</t>
  </si>
  <si>
    <t>DQ-TU15E</t>
  </si>
  <si>
    <t xml:space="preserve">Γραφίτης </t>
  </si>
  <si>
    <t>DQ-H060E</t>
  </si>
  <si>
    <t>Τύμπανο</t>
  </si>
  <si>
    <t>Panasonic DP-8045</t>
  </si>
  <si>
    <t>DQ-TU33R</t>
  </si>
  <si>
    <t>DQ-H360R</t>
  </si>
  <si>
    <t>Panasonic DP-C264</t>
  </si>
  <si>
    <t>DQ-TUS28K BLACK</t>
  </si>
  <si>
    <t>DQ-TUS20M MAGENTA</t>
  </si>
  <si>
    <t>DQ-TUS20Y YELLOW</t>
  </si>
  <si>
    <t>DQ-TUS20C CYAN</t>
  </si>
  <si>
    <t>Panasonic DP-C265</t>
  </si>
  <si>
    <t>DQ-TUY28K BLACK</t>
  </si>
  <si>
    <t>DQ-TUY20M MAGENTA</t>
  </si>
  <si>
    <t>DQ-TUY20Y YELLOW</t>
  </si>
  <si>
    <t>DQ-TUY20C CYAN</t>
  </si>
  <si>
    <t>Panasonic DP-C264/ C265</t>
  </si>
  <si>
    <t>DQ-UHS36K  DRUM-BLACK</t>
  </si>
  <si>
    <t>DQ-UHS30  DRUM-COLOR</t>
  </si>
  <si>
    <t xml:space="preserve">DQ-BFN45 WASTE TONER </t>
  </si>
  <si>
    <t>Κάδος</t>
  </si>
  <si>
    <t>Kyocera KM – 3050</t>
  </si>
  <si>
    <t>ΤΚ-715 - TONER</t>
  </si>
  <si>
    <t>MK-715</t>
  </si>
  <si>
    <t>Maintenance kit</t>
  </si>
  <si>
    <t>KONICA MINOLTA BIZHUB 454e</t>
  </si>
  <si>
    <t xml:space="preserve">TONER TN-513 BLACK </t>
  </si>
  <si>
    <t xml:space="preserve">DV-512 DEVELOPER BLACK </t>
  </si>
  <si>
    <t>Developer</t>
  </si>
  <si>
    <t>DR-512 DRUM BLACK</t>
  </si>
  <si>
    <t>KONICA MINOLTA BIZHUB 223/283</t>
  </si>
  <si>
    <t xml:space="preserve">TONER TN-217 BLACK </t>
  </si>
  <si>
    <t xml:space="preserve">DV-411 DEVELOPER BLACK </t>
  </si>
  <si>
    <t>DR-411 DRUM BLACK</t>
  </si>
  <si>
    <t>KONICA MINOLTA  BIZHUB C284e</t>
  </si>
  <si>
    <t>TONER TN 321K</t>
  </si>
  <si>
    <t>TONER TN 321 Y</t>
  </si>
  <si>
    <t>TONER TN 321 C</t>
  </si>
  <si>
    <t>TONER TN 321 M</t>
  </si>
  <si>
    <t>DV-512 DEVELOPER C/M/Y</t>
  </si>
  <si>
    <t>DR-512 DRUM UNIT  C/M/Y</t>
  </si>
  <si>
    <t xml:space="preserve">KONICA MINOLTA  BIZHUB C280 </t>
  </si>
  <si>
    <t>TONER TN 216K</t>
  </si>
  <si>
    <t>TONER TN 216 Y</t>
  </si>
  <si>
    <t>TONER TN 216 C</t>
  </si>
  <si>
    <t>TONER TN 216 M</t>
  </si>
  <si>
    <t>DV-311 DEVELOPER BLACK</t>
  </si>
  <si>
    <t>DV-311 DEVELOPER C/M/Y</t>
  </si>
  <si>
    <t>DR-311 DRUM UNIT BLACK</t>
  </si>
  <si>
    <t>DR-311 DRUM UNIT  C/M/Y</t>
  </si>
  <si>
    <t>Canon iRC3580Ne</t>
  </si>
  <si>
    <t>0452B002 - C-EXV 21Toner Black</t>
  </si>
  <si>
    <t>0453B002 - C-EXV 21Toner Cyan</t>
  </si>
  <si>
    <t>0454B002 -  C-EXV 21Toner Magenta</t>
  </si>
  <si>
    <t>0455B002 - C-EXV 21Toner Yellow</t>
  </si>
  <si>
    <t>Waste toner box</t>
  </si>
  <si>
    <t>Xerox Work Centre 3225</t>
  </si>
  <si>
    <t>106R02777</t>
  </si>
  <si>
    <t>Γραφίτης</t>
  </si>
  <si>
    <t>101R00474</t>
  </si>
  <si>
    <t>HP 85A Black Toner CE285A</t>
  </si>
  <si>
    <t>CE285A TONER</t>
  </si>
  <si>
    <t>HP 12A Black Toner Q2612A</t>
  </si>
  <si>
    <t>Q2612A TONER</t>
  </si>
  <si>
    <t>OKI   MB260</t>
  </si>
  <si>
    <t>OKI 01239901 Black Toner</t>
  </si>
  <si>
    <t xml:space="preserve">RICHO  AFICIO  1013F </t>
  </si>
  <si>
    <t>Ricoh Type 1250D Black Toner</t>
  </si>
  <si>
    <t>LEXMARK  E-322</t>
  </si>
  <si>
    <t>Lexmark 12A7405 Black</t>
  </si>
  <si>
    <t>Σύνολο χ. ΦΠΑ</t>
  </si>
  <si>
    <t>ΦΠΑ</t>
  </si>
  <si>
    <t>ΑΝΑΛΩΣΙΜΑ ΣΥΣΚΕΥΩΝ ΦΑΞ</t>
  </si>
  <si>
    <t>Panasonic KX-FL401/402/421</t>
  </si>
  <si>
    <t xml:space="preserve">KX-FAT88X TONER  </t>
  </si>
  <si>
    <t>KX-FAD89X  DRUM UNIT</t>
  </si>
  <si>
    <t>Panasonic KX-MB2575</t>
  </si>
  <si>
    <t xml:space="preserve">KX-FAT431X   </t>
  </si>
  <si>
    <t>KX-FAD 422X</t>
  </si>
  <si>
    <t>Panasonic UF-7100</t>
  </si>
  <si>
    <t>UG-5545 TONER + DRUM UNIT</t>
  </si>
  <si>
    <t xml:space="preserve">Panasonic UF-4100 </t>
  </si>
  <si>
    <t>UG-3221 TONER</t>
  </si>
  <si>
    <t xml:space="preserve">UG-3220 DRUM UNIT </t>
  </si>
  <si>
    <t>Panasonic UF- 6300</t>
  </si>
  <si>
    <t>UG-3380 TONER + DRUM UNIT</t>
  </si>
  <si>
    <t>Panasonic UF-560</t>
  </si>
  <si>
    <t>UG-3313 TONER + DRUM UNIT</t>
  </si>
  <si>
    <t>Panasonic KX-FP 205</t>
  </si>
  <si>
    <t>KX-FA52X INK FILM</t>
  </si>
  <si>
    <t xml:space="preserve">Panasonic KX-FP151/155 </t>
  </si>
  <si>
    <t>KX-FA55X INK FILM</t>
  </si>
  <si>
    <t>Panasonic KX-FL611/511</t>
  </si>
  <si>
    <t>KX-FA83X TONER</t>
  </si>
  <si>
    <t>KX-FA84X DRUM UNIT</t>
  </si>
  <si>
    <t>Panasonic KX-FLB 751/ KX-FL 501</t>
  </si>
  <si>
    <t>KX-FA79X TONER</t>
  </si>
  <si>
    <t>KX-FA78X  DRUM UNIT</t>
  </si>
  <si>
    <t>PANASONIC UF 7100/8100 Laserfax</t>
  </si>
  <si>
    <t xml:space="preserve">Panasonic Black UG-5545 Toner </t>
  </si>
  <si>
    <t>ΣΥΝΟΛΙΚΟ ΠΟΣΟ ΜΕ Φ.Π.Α. 24%</t>
  </si>
  <si>
    <t xml:space="preserve">ΣΥΝΟΛΙΚΟ ΠΟΣΟ ΜΕ Φ.Π.Α. 24% </t>
  </si>
  <si>
    <t xml:space="preserve"> ΟΜΑΔΑ Β΄ : ΦΩΤΟΤΥΠΙΚΟ ΧΑΡΤΙ</t>
  </si>
  <si>
    <t xml:space="preserve">Ημερολόγια γραφείου έτους 2020 ημερήσιο </t>
  </si>
  <si>
    <t>Ημερολόγιο γραφείου έτους 2020 ημερήσιο με διαβάθμιση σημειώσεων ανά 15 λεπτά της ώρας</t>
  </si>
  <si>
    <t xml:space="preserve">Οικολογικα μολυβια </t>
  </si>
  <si>
    <t>Οικολογικα μολυβια οπου στο τελειωμα τους θα εχουν βιοδιασπωμενη ζελατινα στην οποια θα περιεχονται σποροι διαφορων αρωματικων φυτων και λουλουδιων αναλογα την εποχη- τα μολυβια θα φερουν την επωνυμια και το λογοτυπο του Δημου Καβαλας καθως και εντυπο υλικο στο οποιο θα αναγραφονται πληροφοριες σχετικα με τους σπορους, το μολυβι θα ειναι δεμενο επανω στο εντυπο</t>
  </si>
  <si>
    <t>Μολυβι υψηλης ποιοτητας. Εξαιρετικά συνθετικα στο σπασιμο. Ευκολο σβησιμο και ξυσιμο. Το ξυλο να προερχεται από πιστοποιημενες δασικες καλλιεργιες. ΗΒ2</t>
  </si>
  <si>
    <t xml:space="preserve">Μολύβι απλό τυπου  Noris STAEDTLER  </t>
  </si>
  <si>
    <t>Μολύβι μηχανικό τυπου rotring Tikky</t>
  </si>
  <si>
    <t>Μολύβι μηχανικό ενσωματωμένη γόμα τυπου rotring Tikky</t>
  </si>
  <si>
    <t xml:space="preserve">Στυλό διαρκείας ψιλής γραφής μπλε τυπου PILOT </t>
  </si>
  <si>
    <r>
      <t xml:space="preserve">Μαρκαδόρος ψιλής γραφής χρώματος μπλε </t>
    </r>
    <r>
      <rPr>
        <b/>
        <sz val="11"/>
        <color rgb="FF000000"/>
        <rFont val="Calibri Light"/>
        <family val="2"/>
        <charset val="161"/>
        <scheme val="major"/>
      </rPr>
      <t>τυπου Vball Pilot</t>
    </r>
  </si>
  <si>
    <r>
      <t xml:space="preserve">Στυλό διαρκ. με μύτη καρφίδα μπλε </t>
    </r>
    <r>
      <rPr>
        <b/>
        <sz val="11"/>
        <color rgb="FF000000"/>
        <rFont val="Calibri Light"/>
        <family val="2"/>
        <charset val="161"/>
        <scheme val="major"/>
      </rPr>
      <t>τυπου FABER - CASTELL Goldfaber 030</t>
    </r>
  </si>
  <si>
    <t xml:space="preserve">Στυλό διαρκείας χονδρής γραφής μπλε τυπου PILOT </t>
  </si>
  <si>
    <t xml:space="preserve">Στυλό διαρκείας χονδρής γραφής μαύρο τυπου PILOT </t>
  </si>
  <si>
    <t xml:space="preserve">Στυλό διαρκείας χονδρής γραφής κόκκινο τυπου PILOT </t>
  </si>
  <si>
    <t xml:space="preserve">          ''              ''          ''       χρώματος μαύρου τυπου Vball Pilot</t>
  </si>
  <si>
    <t xml:space="preserve">          ''              ''          ''       χρώματος κόκκινου τυπου Vball Pilot</t>
  </si>
  <si>
    <t xml:space="preserve">          ''              ''          ''       χρώματος μαύρου  τυπου Vball Pilot</t>
  </si>
  <si>
    <t>Μαρκαδόρος γραφής χρώματος μπλε τυπου Vball Pilot</t>
  </si>
  <si>
    <t xml:space="preserve">          ''               ''           ''        μαύρου τυπου Vball Pilot</t>
  </si>
  <si>
    <t>Μαρκαδόρος γραφής πράσινης  τυπου Vball Pilot</t>
  </si>
  <si>
    <r>
      <t>Υπο-ομάδα Α2</t>
    </r>
    <r>
      <rPr>
        <b/>
        <sz val="11"/>
        <color rgb="FF000000"/>
        <rFont val="Calibri Light"/>
        <family val="2"/>
        <charset val="161"/>
        <scheme val="major"/>
      </rPr>
      <t>: Είδη οργάνωσης και εξοπλισμού</t>
    </r>
  </si>
  <si>
    <t>ΥΠΟ-ΟΜΑΔΑ Α2: Είδη οργάνωσης και εξοπλισμού γραφείου</t>
  </si>
  <si>
    <r>
      <t>Υπο-ομάδα A3</t>
    </r>
    <r>
      <rPr>
        <b/>
        <sz val="11"/>
        <color rgb="FF000000"/>
        <rFont val="Calibri Light"/>
        <family val="2"/>
        <charset val="161"/>
        <scheme val="major"/>
      </rPr>
      <t xml:space="preserve">: Είδη γραφής </t>
    </r>
  </si>
  <si>
    <r>
      <t>Υπο-ομάδα Α4</t>
    </r>
    <r>
      <rPr>
        <b/>
        <sz val="11"/>
        <color rgb="FF000000"/>
        <rFont val="Calibri Light"/>
        <family val="2"/>
        <charset val="161"/>
        <scheme val="major"/>
      </rPr>
      <t>:Αναλωσιμα ειδη - εξειδικευμενα ειδη</t>
    </r>
  </si>
  <si>
    <t xml:space="preserve">Στυλο με αντιβακτιριακες ιδιοτητες </t>
  </si>
  <si>
    <t xml:space="preserve">Στυλο με αντιβακτηριακες ιδιοτητες, πιστοποιημενο με ISO 22196 (2011), το στυλο θα φερει την επωνυμια και το λογοτυπο του Δημου Καβάλας, με κουμπι κλικ για ανοιγμα και κλεισιμο, με μια στρωση αργύρου, με την οποια μειωνεται η αυξηση των μικροοργανισμων   </t>
  </si>
  <si>
    <t>Ημερολόγιο ημερήσιο έτους 2020</t>
  </si>
  <si>
    <t>Ημερήσιος ημεροδείκτης γραφείου (επιτραπέζιο ημερολόγιο) έτους 2020</t>
  </si>
  <si>
    <r>
      <t>Υπο-ομάδα Α4</t>
    </r>
    <r>
      <rPr>
        <b/>
        <sz val="11"/>
        <color rgb="FF000000"/>
        <rFont val="Calibri Light"/>
        <family val="2"/>
        <charset val="161"/>
        <scheme val="major"/>
      </rPr>
      <t xml:space="preserve">: Χαρτικά </t>
    </r>
  </si>
  <si>
    <t>ΣΥΝΟΛΙΚΟ ΠΟΣΟ ΧΩΡΙΣ Φ.Π.Α. (υποομάδες Α1-Α4)</t>
  </si>
  <si>
    <t>ΤΕΧΝΙΚΗ ΠΡΟΔΙΑΓΡΑΦΗ  (ΝΑΙ ή ΌΧΙ)</t>
  </si>
  <si>
    <t xml:space="preserve">ΜΑΡΚΑ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</si>
</sst>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164" formatCode="#,##0.00\ &quot;€&quot;"/>
    <numFmt numFmtId="165" formatCode="#,##0.00\ _€"/>
    <numFmt numFmtId="166" formatCode="#.##0.00\ &quot;€&quot;"/>
  </numFmts>
  <fonts count="38" x14ac:knownFonts="1">
    <font>
      <sz val="11"/>
      <color theme="1"/>
      <name val="Calibri"/>
      <family val="2"/>
      <charset val="161"/>
      <scheme val="minor"/>
    </font>
    <font>
      <b/>
      <u/>
      <sz val="12"/>
      <color theme="1"/>
      <name val="Times New Roman"/>
      <family val="1"/>
      <charset val="161"/>
    </font>
    <font>
      <b/>
      <u/>
      <sz val="14"/>
      <color theme="1"/>
      <name val="Times New Roman"/>
      <family val="1"/>
      <charset val="161"/>
    </font>
    <font>
      <sz val="11"/>
      <color rgb="FF000000"/>
      <name val="Times New Roman"/>
      <family val="1"/>
      <charset val="161"/>
    </font>
    <font>
      <b/>
      <sz val="11"/>
      <color rgb="FF000000"/>
      <name val="Times New Roman"/>
      <family val="1"/>
      <charset val="161"/>
    </font>
    <font>
      <b/>
      <u/>
      <sz val="11"/>
      <color rgb="FF000000"/>
      <name val="Times New Roman"/>
      <family val="1"/>
      <charset val="161"/>
    </font>
    <font>
      <b/>
      <sz val="11"/>
      <color theme="1"/>
      <name val="Arial Narrow"/>
      <family val="2"/>
      <charset val="161"/>
    </font>
    <font>
      <sz val="11"/>
      <color theme="1"/>
      <name val="Arial Narrow"/>
      <family val="2"/>
      <charset val="161"/>
    </font>
    <font>
      <b/>
      <u/>
      <sz val="13"/>
      <color rgb="FF000000"/>
      <name val="Times New Roman"/>
      <family val="1"/>
      <charset val="161"/>
    </font>
    <font>
      <b/>
      <sz val="13"/>
      <color rgb="FF000000"/>
      <name val="Times New Roman"/>
      <family val="1"/>
      <charset val="161"/>
    </font>
    <font>
      <sz val="10"/>
      <color rgb="FF000000"/>
      <name val="Times New Roman"/>
      <family val="1"/>
      <charset val="161"/>
    </font>
    <font>
      <b/>
      <sz val="10"/>
      <color rgb="FF000000"/>
      <name val="Times New Roman"/>
      <family val="1"/>
      <charset val="161"/>
    </font>
    <font>
      <u/>
      <sz val="11"/>
      <color rgb="FF000000"/>
      <name val="Times New Roman"/>
      <family val="1"/>
      <charset val="161"/>
    </font>
    <font>
      <b/>
      <sz val="9"/>
      <color rgb="FF000000"/>
      <name val="Times New Roman"/>
      <family val="1"/>
      <charset val="161"/>
    </font>
    <font>
      <b/>
      <u/>
      <sz val="12"/>
      <color rgb="FF000000"/>
      <name val="Times New Roman"/>
      <family val="1"/>
      <charset val="161"/>
    </font>
    <font>
      <sz val="12"/>
      <color rgb="FF000000"/>
      <name val="Times New Roman"/>
      <family val="1"/>
      <charset val="161"/>
    </font>
    <font>
      <sz val="11"/>
      <color rgb="FF000000"/>
      <name val="Arial Narrow"/>
      <family val="2"/>
      <charset val="161"/>
    </font>
    <font>
      <b/>
      <sz val="12"/>
      <color rgb="FF000000"/>
      <name val="Times New Roman"/>
      <family val="1"/>
      <charset val="161"/>
    </font>
    <font>
      <b/>
      <sz val="12"/>
      <color theme="1"/>
      <name val="Times New Roman"/>
      <family val="1"/>
      <charset val="161"/>
    </font>
    <font>
      <sz val="11"/>
      <color rgb="FF000000"/>
      <name val="Calibri"/>
      <family val="2"/>
      <charset val="161"/>
    </font>
    <font>
      <b/>
      <u/>
      <sz val="10"/>
      <color theme="1"/>
      <name val="Times New Roman"/>
      <family val="1"/>
      <charset val="161"/>
    </font>
    <font>
      <b/>
      <sz val="11"/>
      <color rgb="FF000000"/>
      <name val="Calibri"/>
      <family val="2"/>
      <charset val="161"/>
    </font>
    <font>
      <u/>
      <sz val="10"/>
      <color theme="1"/>
      <name val="Times New Roman"/>
      <family val="1"/>
      <charset val="161"/>
    </font>
    <font>
      <sz val="11"/>
      <color rgb="FF000000"/>
      <name val="Calibri Light"/>
      <family val="2"/>
      <charset val="161"/>
    </font>
    <font>
      <sz val="11"/>
      <color theme="1"/>
      <name val="Calibri Light"/>
      <family val="2"/>
      <charset val="161"/>
      <scheme val="major"/>
    </font>
    <font>
      <sz val="11"/>
      <color rgb="FF000000"/>
      <name val="Calibri Light"/>
      <family val="2"/>
      <charset val="161"/>
      <scheme val="major"/>
    </font>
    <font>
      <b/>
      <sz val="11"/>
      <color rgb="FF000000"/>
      <name val="Calibri Light"/>
      <family val="2"/>
      <charset val="161"/>
      <scheme val="major"/>
    </font>
    <font>
      <b/>
      <u/>
      <sz val="11"/>
      <color rgb="FF000000"/>
      <name val="Calibri Light"/>
      <family val="2"/>
      <charset val="161"/>
      <scheme val="major"/>
    </font>
    <font>
      <b/>
      <sz val="11"/>
      <color theme="1"/>
      <name val="Calibri Light"/>
      <family val="2"/>
      <charset val="161"/>
      <scheme val="major"/>
    </font>
    <font>
      <sz val="11"/>
      <color theme="1"/>
      <name val="Calibri Light"/>
      <family val="2"/>
      <charset val="161"/>
    </font>
    <font>
      <b/>
      <sz val="14"/>
      <color theme="1"/>
      <name val="Calibri Light"/>
      <family val="2"/>
      <charset val="161"/>
    </font>
    <font>
      <b/>
      <sz val="12"/>
      <color rgb="FF000000"/>
      <name val="Calibri Light"/>
      <family val="2"/>
      <charset val="161"/>
    </font>
    <font>
      <b/>
      <sz val="12"/>
      <color theme="1"/>
      <name val="Calibri Light"/>
      <family val="2"/>
      <charset val="161"/>
    </font>
    <font>
      <b/>
      <sz val="12"/>
      <name val="Calibri Light"/>
      <family val="2"/>
      <charset val="161"/>
    </font>
    <font>
      <sz val="11"/>
      <name val="Calibri Light"/>
      <family val="2"/>
      <charset val="161"/>
    </font>
    <font>
      <b/>
      <u/>
      <sz val="11"/>
      <color theme="1"/>
      <name val="Calibri Light"/>
      <family val="2"/>
      <charset val="161"/>
      <scheme val="major"/>
    </font>
    <font>
      <b/>
      <u/>
      <sz val="11"/>
      <name val="Calibri Light"/>
      <family val="2"/>
      <charset val="161"/>
      <scheme val="major"/>
    </font>
    <font>
      <b/>
      <sz val="9"/>
      <color theme="1"/>
      <name val="Calibri Light"/>
      <family val="2"/>
      <charset val="161"/>
    </font>
  </fonts>
  <fills count="8">
    <fill>
      <patternFill patternType="none"/>
    </fill>
    <fill>
      <patternFill patternType="gray125"/>
    </fill>
    <fill>
      <patternFill patternType="solid">
        <fgColor rgb="FFFFFFFF"/>
        <bgColor indexed="64"/>
      </patternFill>
    </fill>
    <fill>
      <patternFill patternType="solid">
        <fgColor rgb="FF969696"/>
        <bgColor indexed="64"/>
      </patternFill>
    </fill>
    <fill>
      <patternFill patternType="solid">
        <fgColor theme="0"/>
        <bgColor indexed="64"/>
      </patternFill>
    </fill>
    <fill>
      <patternFill patternType="solid">
        <fgColor rgb="FF00B0F0"/>
        <bgColor indexed="64"/>
      </patternFill>
    </fill>
    <fill>
      <patternFill patternType="solid">
        <fgColor theme="2" tint="-0.499984740745262"/>
        <bgColor indexed="64"/>
      </patternFill>
    </fill>
    <fill>
      <patternFill patternType="solid">
        <fgColor rgb="FFFFFF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93">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textRotation="90"/>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vertical="center" wrapText="1"/>
    </xf>
    <xf numFmtId="0" fontId="4" fillId="2" borderId="4" xfId="0" applyFont="1" applyFill="1" applyBorder="1" applyAlignment="1">
      <alignment vertical="center" textRotation="90"/>
    </xf>
    <xf numFmtId="0" fontId="3" fillId="0" borderId="4" xfId="0" applyFont="1" applyBorder="1" applyAlignment="1">
      <alignment vertical="center"/>
    </xf>
    <xf numFmtId="0" fontId="4" fillId="2" borderId="4" xfId="0" applyFont="1" applyFill="1" applyBorder="1" applyAlignment="1">
      <alignment horizontal="center" vertical="center"/>
    </xf>
    <xf numFmtId="0" fontId="3" fillId="2" borderId="3" xfId="0" applyFont="1" applyFill="1" applyBorder="1" applyAlignment="1">
      <alignment horizontal="right" vertical="center"/>
    </xf>
    <xf numFmtId="0" fontId="5" fillId="2" borderId="4"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vertical="center"/>
    </xf>
    <xf numFmtId="0" fontId="3" fillId="2" borderId="4" xfId="0" applyFont="1" applyFill="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vertical="center" wrapText="1"/>
    </xf>
    <xf numFmtId="0" fontId="3" fillId="0" borderId="4" xfId="0" applyFont="1" applyBorder="1" applyAlignment="1">
      <alignment horizontal="right" vertical="center"/>
    </xf>
    <xf numFmtId="0" fontId="3" fillId="2" borderId="4" xfId="0" applyFont="1" applyFill="1" applyBorder="1" applyAlignment="1">
      <alignment horizontal="right" vertical="center" wrapText="1"/>
    </xf>
    <xf numFmtId="0" fontId="3" fillId="2" borderId="6" xfId="0" applyFont="1" applyFill="1" applyBorder="1" applyAlignment="1">
      <alignment vertical="center"/>
    </xf>
    <xf numFmtId="0" fontId="3" fillId="2" borderId="6" xfId="0" applyFont="1" applyFill="1" applyBorder="1" applyAlignment="1">
      <alignment vertical="center" wrapText="1"/>
    </xf>
    <xf numFmtId="0" fontId="3" fillId="2" borderId="6" xfId="0" applyFont="1" applyFill="1" applyBorder="1" applyAlignment="1">
      <alignment horizontal="right" vertical="center"/>
    </xf>
    <xf numFmtId="0" fontId="3" fillId="2" borderId="2" xfId="0" applyFont="1" applyFill="1" applyBorder="1" applyAlignment="1">
      <alignment vertical="center"/>
    </xf>
    <xf numFmtId="0" fontId="3" fillId="2" borderId="2" xfId="0" applyFont="1" applyFill="1" applyBorder="1" applyAlignment="1">
      <alignment vertical="center" wrapText="1"/>
    </xf>
    <xf numFmtId="0" fontId="3" fillId="2" borderId="2" xfId="0" applyFont="1" applyFill="1" applyBorder="1" applyAlignment="1">
      <alignment horizontal="right" vertical="center"/>
    </xf>
    <xf numFmtId="0" fontId="6" fillId="2" borderId="6" xfId="0" applyFont="1" applyFill="1" applyBorder="1" applyAlignment="1">
      <alignment vertical="center"/>
    </xf>
    <xf numFmtId="0" fontId="3" fillId="2" borderId="3" xfId="0" applyFont="1" applyFill="1" applyBorder="1" applyAlignment="1">
      <alignment vertical="center"/>
    </xf>
    <xf numFmtId="0" fontId="7" fillId="2" borderId="6" xfId="0" applyFont="1" applyFill="1" applyBorder="1" applyAlignment="1">
      <alignment vertical="center"/>
    </xf>
    <xf numFmtId="0" fontId="8"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textRotation="90"/>
    </xf>
    <xf numFmtId="0" fontId="3" fillId="0" borderId="7" xfId="0" applyFont="1" applyBorder="1" applyAlignment="1">
      <alignment horizontal="right"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6" xfId="0" applyFont="1" applyBorder="1" applyAlignment="1">
      <alignment horizontal="right" vertical="center"/>
    </xf>
    <xf numFmtId="0" fontId="3" fillId="2" borderId="1" xfId="0" applyFont="1" applyFill="1" applyBorder="1" applyAlignment="1">
      <alignment horizontal="right" vertical="center"/>
    </xf>
    <xf numFmtId="0" fontId="5" fillId="0" borderId="6"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4" xfId="0" applyFont="1" applyBorder="1" applyAlignment="1">
      <alignment vertical="center" wrapText="1"/>
    </xf>
    <xf numFmtId="0" fontId="5" fillId="2" borderId="4" xfId="0" applyFont="1" applyFill="1" applyBorder="1" applyAlignment="1">
      <alignment vertical="center"/>
    </xf>
    <xf numFmtId="0" fontId="11" fillId="2" borderId="4" xfId="0" applyFont="1" applyFill="1" applyBorder="1" applyAlignment="1">
      <alignment horizontal="center" vertical="center" textRotation="90"/>
    </xf>
    <xf numFmtId="0" fontId="3" fillId="0" borderId="4" xfId="0" applyFont="1" applyBorder="1" applyAlignment="1">
      <alignment horizontal="right" vertical="center" wrapText="1"/>
    </xf>
    <xf numFmtId="0" fontId="5" fillId="2" borderId="6" xfId="0" applyFont="1" applyFill="1" applyBorder="1" applyAlignment="1">
      <alignment vertical="center"/>
    </xf>
    <xf numFmtId="0" fontId="12" fillId="2" borderId="6" xfId="0" applyFont="1" applyFill="1" applyBorder="1" applyAlignment="1">
      <alignment vertical="center"/>
    </xf>
    <xf numFmtId="0" fontId="13" fillId="2" borderId="4" xfId="0" applyFont="1" applyFill="1" applyBorder="1" applyAlignment="1">
      <alignment horizontal="center" vertical="center" textRotation="90"/>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4" fillId="3" borderId="2" xfId="0" applyFont="1" applyFill="1" applyBorder="1" applyAlignment="1">
      <alignment horizontal="right" vertical="center" wrapText="1"/>
    </xf>
    <xf numFmtId="0" fontId="15" fillId="0" borderId="3" xfId="0" applyFont="1" applyBorder="1" applyAlignment="1">
      <alignment vertical="center" wrapText="1"/>
    </xf>
    <xf numFmtId="0" fontId="16" fillId="0" borderId="4" xfId="0" applyFont="1" applyBorder="1" applyAlignment="1">
      <alignment vertical="center" wrapText="1"/>
    </xf>
    <xf numFmtId="0" fontId="16" fillId="0" borderId="4" xfId="0" applyFont="1" applyBorder="1" applyAlignment="1">
      <alignment horizontal="center" vertical="center" wrapText="1"/>
    </xf>
    <xf numFmtId="0" fontId="15" fillId="0" borderId="4" xfId="0" applyFont="1" applyBorder="1" applyAlignment="1">
      <alignment horizontal="right" vertical="center" wrapText="1"/>
    </xf>
    <xf numFmtId="0" fontId="3" fillId="2" borderId="8" xfId="0" applyFont="1" applyFill="1" applyBorder="1" applyAlignment="1">
      <alignment vertical="center" wrapText="1"/>
    </xf>
    <xf numFmtId="0" fontId="3" fillId="0" borderId="8" xfId="0" applyFont="1" applyBorder="1" applyAlignment="1">
      <alignment vertical="center" wrapText="1"/>
    </xf>
    <xf numFmtId="0" fontId="4" fillId="0" borderId="1" xfId="0" applyFont="1" applyBorder="1" applyAlignment="1">
      <alignment horizontal="center" vertical="center"/>
    </xf>
    <xf numFmtId="0" fontId="0" fillId="0" borderId="1" xfId="0" applyBorder="1"/>
    <xf numFmtId="0" fontId="3" fillId="0" borderId="1" xfId="0" applyFont="1" applyBorder="1" applyAlignment="1">
      <alignment vertical="center"/>
    </xf>
    <xf numFmtId="8" fontId="3" fillId="0" borderId="1" xfId="0" applyNumberFormat="1" applyFont="1" applyBorder="1" applyAlignment="1">
      <alignment horizontal="right" vertical="center"/>
    </xf>
    <xf numFmtId="8" fontId="4" fillId="0" borderId="1" xfId="0" applyNumberFormat="1" applyFont="1" applyBorder="1" applyAlignment="1">
      <alignment horizontal="right" vertical="center"/>
    </xf>
    <xf numFmtId="8" fontId="11" fillId="0" borderId="1" xfId="0" applyNumberFormat="1" applyFont="1" applyBorder="1" applyAlignment="1">
      <alignment horizontal="right" vertical="center"/>
    </xf>
    <xf numFmtId="0" fontId="14" fillId="3" borderId="16" xfId="0" applyFont="1" applyFill="1" applyBorder="1" applyAlignment="1">
      <alignment horizontal="right" vertical="center" wrapText="1"/>
    </xf>
    <xf numFmtId="0" fontId="15" fillId="0" borderId="5" xfId="0" applyFont="1" applyBorder="1" applyAlignment="1">
      <alignment horizontal="right" vertical="center" wrapText="1"/>
    </xf>
    <xf numFmtId="4" fontId="15" fillId="0" borderId="5" xfId="0" applyNumberFormat="1" applyFont="1" applyBorder="1" applyAlignment="1">
      <alignment horizontal="righ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textRotation="90" wrapText="1"/>
    </xf>
    <xf numFmtId="0" fontId="16" fillId="0" borderId="3" xfId="0" applyFont="1" applyBorder="1" applyAlignment="1">
      <alignment horizontal="center" vertical="center"/>
    </xf>
    <xf numFmtId="8" fontId="19" fillId="0" borderId="4" xfId="0" applyNumberFormat="1" applyFont="1" applyBorder="1" applyAlignment="1">
      <alignment horizontal="right" vertical="center"/>
    </xf>
    <xf numFmtId="0" fontId="19" fillId="0" borderId="3" xfId="0" applyFont="1" applyBorder="1" applyAlignment="1">
      <alignment vertical="center"/>
    </xf>
    <xf numFmtId="0" fontId="17" fillId="0" borderId="16" xfId="0" applyFont="1" applyBorder="1" applyAlignment="1">
      <alignment horizontal="center" vertical="center" wrapText="1"/>
    </xf>
    <xf numFmtId="0" fontId="19" fillId="0" borderId="5" xfId="0" applyFont="1" applyBorder="1" applyAlignment="1">
      <alignment horizontal="center" vertical="center"/>
    </xf>
    <xf numFmtId="0" fontId="0" fillId="0" borderId="15" xfId="0" applyBorder="1"/>
    <xf numFmtId="0" fontId="24" fillId="0" borderId="0" xfId="0" applyFont="1"/>
    <xf numFmtId="0" fontId="24" fillId="0" borderId="0" xfId="0" applyFont="1" applyAlignment="1">
      <alignment vertical="center"/>
    </xf>
    <xf numFmtId="4" fontId="24" fillId="4" borderId="0" xfId="0" applyNumberFormat="1" applyFont="1" applyFill="1"/>
    <xf numFmtId="0" fontId="25" fillId="0" borderId="0" xfId="0" applyFont="1" applyAlignment="1">
      <alignment vertical="center"/>
    </xf>
    <xf numFmtId="0" fontId="25" fillId="0" borderId="0" xfId="0" applyFont="1" applyAlignment="1">
      <alignment vertical="center" wrapText="1"/>
    </xf>
    <xf numFmtId="4" fontId="25" fillId="4" borderId="0" xfId="0" applyNumberFormat="1" applyFont="1" applyFill="1" applyBorder="1" applyAlignment="1">
      <alignment vertical="center"/>
    </xf>
    <xf numFmtId="0" fontId="26" fillId="2" borderId="1" xfId="0" applyFont="1" applyFill="1" applyBorder="1" applyAlignment="1">
      <alignment vertical="center"/>
    </xf>
    <xf numFmtId="0" fontId="26" fillId="2" borderId="2" xfId="0" applyFont="1" applyFill="1" applyBorder="1" applyAlignment="1">
      <alignment horizontal="center" vertical="center"/>
    </xf>
    <xf numFmtId="0" fontId="26" fillId="2" borderId="2" xfId="0" applyFont="1" applyFill="1" applyBorder="1" applyAlignment="1">
      <alignment horizontal="center" vertical="center" wrapText="1"/>
    </xf>
    <xf numFmtId="4" fontId="26" fillId="4" borderId="2" xfId="0" applyNumberFormat="1" applyFont="1" applyFill="1" applyBorder="1" applyAlignment="1">
      <alignment horizontal="center" vertical="center" textRotation="90" wrapText="1"/>
    </xf>
    <xf numFmtId="0" fontId="26" fillId="0" borderId="2" xfId="0" applyFont="1" applyBorder="1" applyAlignment="1">
      <alignment horizontal="center" vertical="center"/>
    </xf>
    <xf numFmtId="0" fontId="26" fillId="2" borderId="4" xfId="0" applyFont="1" applyFill="1" applyBorder="1" applyAlignment="1">
      <alignment vertical="center"/>
    </xf>
    <xf numFmtId="0" fontId="26" fillId="2" borderId="4" xfId="0" applyFont="1" applyFill="1" applyBorder="1" applyAlignment="1">
      <alignment vertical="center" wrapText="1"/>
    </xf>
    <xf numFmtId="4" fontId="26" fillId="4" borderId="4" xfId="0" applyNumberFormat="1" applyFont="1" applyFill="1" applyBorder="1" applyAlignment="1">
      <alignment vertical="center" textRotation="90" wrapText="1"/>
    </xf>
    <xf numFmtId="0" fontId="26" fillId="2" borderId="4" xfId="0" applyFont="1" applyFill="1" applyBorder="1" applyAlignment="1">
      <alignment vertical="center" textRotation="90"/>
    </xf>
    <xf numFmtId="0" fontId="25" fillId="0" borderId="4" xfId="0" applyFont="1" applyBorder="1" applyAlignment="1">
      <alignment vertical="center"/>
    </xf>
    <xf numFmtId="0" fontId="26" fillId="2" borderId="4" xfId="0" applyFont="1" applyFill="1" applyBorder="1" applyAlignment="1">
      <alignment horizontal="center" vertical="center"/>
    </xf>
    <xf numFmtId="0" fontId="25" fillId="2" borderId="4" xfId="0" applyFont="1" applyFill="1" applyBorder="1" applyAlignment="1">
      <alignment vertical="center" wrapText="1"/>
    </xf>
    <xf numFmtId="4" fontId="25" fillId="4" borderId="4" xfId="0" applyNumberFormat="1" applyFont="1" applyFill="1" applyBorder="1" applyAlignment="1">
      <alignment vertical="center"/>
    </xf>
    <xf numFmtId="4" fontId="25" fillId="4" borderId="4" xfId="0" applyNumberFormat="1" applyFont="1" applyFill="1" applyBorder="1" applyAlignment="1">
      <alignment horizontal="right" vertical="center"/>
    </xf>
    <xf numFmtId="0" fontId="25" fillId="2" borderId="4" xfId="0" applyFont="1" applyFill="1" applyBorder="1" applyAlignment="1">
      <alignment horizontal="right" vertical="center"/>
    </xf>
    <xf numFmtId="8" fontId="25" fillId="0" borderId="4" xfId="0" applyNumberFormat="1"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vertical="center" wrapText="1"/>
    </xf>
    <xf numFmtId="0" fontId="25" fillId="0" borderId="4" xfId="0" applyFont="1" applyBorder="1" applyAlignment="1">
      <alignment horizontal="right" vertical="center"/>
    </xf>
    <xf numFmtId="0" fontId="25" fillId="2" borderId="2" xfId="0" applyFont="1" applyFill="1" applyBorder="1" applyAlignment="1">
      <alignment vertical="center" wrapText="1"/>
    </xf>
    <xf numFmtId="4" fontId="25" fillId="4" borderId="11" xfId="0" applyNumberFormat="1" applyFont="1" applyFill="1" applyBorder="1" applyAlignment="1">
      <alignment vertical="center"/>
    </xf>
    <xf numFmtId="0" fontId="26" fillId="2" borderId="4" xfId="0" applyFont="1" applyFill="1" applyBorder="1" applyAlignment="1">
      <alignment horizontal="center" vertical="center" wrapText="1"/>
    </xf>
    <xf numFmtId="0" fontId="26" fillId="2" borderId="4" xfId="0" applyFont="1" applyFill="1" applyBorder="1" applyAlignment="1">
      <alignment horizontal="center" vertical="center" textRotation="90"/>
    </xf>
    <xf numFmtId="0" fontId="26" fillId="0" borderId="4" xfId="0" applyFont="1" applyBorder="1" applyAlignment="1">
      <alignment horizontal="center" vertical="center"/>
    </xf>
    <xf numFmtId="0" fontId="25" fillId="0" borderId="6" xfId="0" applyFont="1" applyBorder="1" applyAlignment="1">
      <alignment vertical="center" wrapText="1"/>
    </xf>
    <xf numFmtId="0" fontId="25" fillId="0" borderId="6" xfId="0" applyFont="1" applyBorder="1" applyAlignment="1">
      <alignment horizontal="right" vertical="center"/>
    </xf>
    <xf numFmtId="0" fontId="27" fillId="0" borderId="6" xfId="0" applyFont="1" applyBorder="1" applyAlignment="1">
      <alignment horizontal="center" vertical="center" wrapText="1"/>
    </xf>
    <xf numFmtId="0" fontId="26" fillId="0" borderId="4" xfId="0" applyFont="1" applyBorder="1" applyAlignment="1">
      <alignment horizontal="center" vertical="center" wrapText="1"/>
    </xf>
    <xf numFmtId="0" fontId="27" fillId="2" borderId="4" xfId="0" applyFont="1" applyFill="1" applyBorder="1" applyAlignment="1">
      <alignment vertical="center"/>
    </xf>
    <xf numFmtId="0" fontId="25" fillId="0" borderId="4" xfId="0" applyFont="1" applyBorder="1" applyAlignment="1">
      <alignment horizontal="right" vertical="center" wrapText="1"/>
    </xf>
    <xf numFmtId="0" fontId="25" fillId="2" borderId="8" xfId="0" applyFont="1" applyFill="1" applyBorder="1" applyAlignment="1">
      <alignment vertical="center" wrapText="1"/>
    </xf>
    <xf numFmtId="4" fontId="25" fillId="4" borderId="4" xfId="0" applyNumberFormat="1" applyFont="1" applyFill="1" applyBorder="1" applyAlignment="1">
      <alignment horizontal="center" vertical="center" wrapText="1"/>
    </xf>
    <xf numFmtId="8" fontId="26" fillId="0" borderId="4" xfId="0" applyNumberFormat="1" applyFont="1" applyBorder="1" applyAlignment="1">
      <alignment horizontal="right" vertical="center"/>
    </xf>
    <xf numFmtId="0" fontId="29" fillId="0" borderId="0" xfId="0" applyFont="1"/>
    <xf numFmtId="0" fontId="31" fillId="0" borderId="1" xfId="0" applyFont="1" applyFill="1" applyBorder="1" applyAlignment="1">
      <alignment horizontal="center" wrapText="1"/>
    </xf>
    <xf numFmtId="0" fontId="31" fillId="0" borderId="2" xfId="0" applyFont="1" applyFill="1" applyBorder="1" applyAlignment="1">
      <alignment horizontal="center" wrapText="1"/>
    </xf>
    <xf numFmtId="0" fontId="32" fillId="0" borderId="2" xfId="0" applyFont="1" applyFill="1" applyBorder="1" applyAlignment="1">
      <alignment horizontal="center" textRotation="90" wrapText="1"/>
    </xf>
    <xf numFmtId="165" fontId="33" fillId="0" borderId="2" xfId="0" applyNumberFormat="1" applyFont="1" applyFill="1" applyBorder="1" applyAlignment="1">
      <alignment horizontal="center" textRotation="90" wrapText="1"/>
    </xf>
    <xf numFmtId="165" fontId="33" fillId="5" borderId="2" xfId="0" applyNumberFormat="1" applyFont="1" applyFill="1" applyBorder="1" applyAlignment="1">
      <alignment horizontal="center" textRotation="90" wrapText="1"/>
    </xf>
    <xf numFmtId="0" fontId="31" fillId="0" borderId="2" xfId="0" applyFont="1" applyFill="1" applyBorder="1" applyAlignment="1">
      <alignment horizontal="center" textRotation="90" wrapText="1"/>
    </xf>
    <xf numFmtId="0" fontId="34" fillId="0" borderId="3" xfId="0" applyFont="1" applyFill="1" applyBorder="1" applyAlignment="1">
      <alignment horizontal="center" vertical="center" wrapText="1"/>
    </xf>
    <xf numFmtId="0" fontId="34" fillId="0" borderId="4" xfId="0" applyFont="1" applyFill="1" applyBorder="1" applyAlignment="1">
      <alignment wrapText="1"/>
    </xf>
    <xf numFmtId="164" fontId="34" fillId="0" borderId="1" xfId="0" applyNumberFormat="1" applyFont="1" applyFill="1" applyBorder="1"/>
    <xf numFmtId="164" fontId="29" fillId="0" borderId="1" xfId="0" applyNumberFormat="1" applyFont="1" applyFill="1" applyBorder="1"/>
    <xf numFmtId="0" fontId="23" fillId="0" borderId="4" xfId="0" applyFont="1" applyFill="1" applyBorder="1" applyAlignment="1">
      <alignment horizontal="center" vertical="top" wrapText="1"/>
    </xf>
    <xf numFmtId="2" fontId="29" fillId="0" borderId="0" xfId="0" applyNumberFormat="1" applyFont="1"/>
    <xf numFmtId="0" fontId="34" fillId="0" borderId="3" xfId="0" applyFont="1" applyFill="1" applyBorder="1" applyAlignment="1">
      <alignment horizontal="center" vertical="center" textRotation="90" wrapText="1"/>
    </xf>
    <xf numFmtId="0" fontId="34" fillId="0" borderId="4" xfId="0" applyFont="1" applyFill="1" applyBorder="1" applyAlignment="1">
      <alignment horizontal="left" vertical="top" wrapText="1"/>
    </xf>
    <xf numFmtId="0" fontId="23" fillId="0" borderId="3" xfId="0" applyFont="1" applyFill="1" applyBorder="1" applyAlignment="1">
      <alignment horizontal="center" vertical="center" textRotation="90" wrapText="1"/>
    </xf>
    <xf numFmtId="0" fontId="23" fillId="0" borderId="4" xfId="0" applyFont="1" applyFill="1" applyBorder="1" applyAlignment="1">
      <alignment wrapText="1"/>
    </xf>
    <xf numFmtId="0" fontId="23" fillId="0" borderId="3" xfId="0" applyFont="1" applyFill="1" applyBorder="1" applyAlignment="1">
      <alignment horizontal="center" vertical="center" wrapText="1"/>
    </xf>
    <xf numFmtId="0" fontId="23" fillId="0" borderId="4" xfId="0" applyFont="1" applyFill="1" applyBorder="1" applyAlignment="1">
      <alignment vertical="center" wrapText="1"/>
    </xf>
    <xf numFmtId="164" fontId="29" fillId="0" borderId="9" xfId="0" applyNumberFormat="1" applyFont="1" applyFill="1" applyBorder="1"/>
    <xf numFmtId="0" fontId="23" fillId="0" borderId="6" xfId="0" applyFont="1" applyFill="1" applyBorder="1" applyAlignment="1">
      <alignment horizontal="center" vertical="top" wrapText="1"/>
    </xf>
    <xf numFmtId="0" fontId="34" fillId="0" borderId="0" xfId="0" applyFont="1" applyFill="1" applyBorder="1" applyAlignment="1">
      <alignment horizontal="center" vertical="center" wrapText="1"/>
    </xf>
    <xf numFmtId="0" fontId="34" fillId="0" borderId="0" xfId="0" applyFont="1" applyFill="1" applyBorder="1" applyAlignment="1">
      <alignment wrapText="1"/>
    </xf>
    <xf numFmtId="164" fontId="34" fillId="0" borderId="0" xfId="0" applyNumberFormat="1" applyFont="1" applyFill="1" applyBorder="1"/>
    <xf numFmtId="164" fontId="29" fillId="0" borderId="2" xfId="0" applyNumberFormat="1" applyFont="1" applyFill="1" applyBorder="1"/>
    <xf numFmtId="2" fontId="29" fillId="0" borderId="0" xfId="0" applyNumberFormat="1" applyFont="1" applyBorder="1"/>
    <xf numFmtId="0" fontId="29" fillId="0" borderId="0" xfId="0" applyFont="1" applyBorder="1"/>
    <xf numFmtId="0" fontId="34" fillId="0" borderId="14" xfId="0" applyFont="1" applyFill="1" applyBorder="1" applyAlignment="1">
      <alignment horizontal="center" vertical="center" wrapText="1"/>
    </xf>
    <xf numFmtId="0" fontId="31" fillId="0" borderId="1" xfId="0" applyFont="1" applyFill="1" applyBorder="1" applyAlignment="1">
      <alignment horizontal="center" textRotation="90" wrapText="1"/>
    </xf>
    <xf numFmtId="0" fontId="31" fillId="5" borderId="1" xfId="0" applyFont="1" applyFill="1" applyBorder="1" applyAlignment="1">
      <alignment horizontal="center" textRotation="90" wrapText="1"/>
    </xf>
    <xf numFmtId="0" fontId="23" fillId="0" borderId="4" xfId="0" applyFont="1" applyFill="1" applyBorder="1" applyAlignment="1">
      <alignment horizontal="center" vertical="center" wrapText="1"/>
    </xf>
    <xf numFmtId="164" fontId="29" fillId="0" borderId="0" xfId="0" applyNumberFormat="1" applyFont="1"/>
    <xf numFmtId="0" fontId="23" fillId="0" borderId="0" xfId="0" applyFont="1" applyFill="1" applyBorder="1" applyAlignment="1">
      <alignment wrapText="1"/>
    </xf>
    <xf numFmtId="0" fontId="29" fillId="0" borderId="15" xfId="0" applyFont="1" applyBorder="1"/>
    <xf numFmtId="0" fontId="23" fillId="0" borderId="15" xfId="0" applyFont="1" applyFill="1" applyBorder="1" applyAlignment="1">
      <alignment wrapText="1"/>
    </xf>
    <xf numFmtId="164" fontId="29" fillId="0" borderId="15" xfId="0" applyNumberFormat="1" applyFont="1" applyFill="1" applyBorder="1" applyAlignment="1">
      <alignment vertical="center"/>
    </xf>
    <xf numFmtId="0" fontId="23" fillId="0" borderId="15" xfId="0" applyFont="1" applyFill="1" applyBorder="1" applyAlignment="1">
      <alignment horizontal="center" vertical="center" wrapText="1"/>
    </xf>
    <xf numFmtId="164" fontId="29" fillId="0" borderId="15" xfId="0" applyNumberFormat="1" applyFont="1" applyFill="1" applyBorder="1" applyAlignment="1">
      <alignment horizontal="center" vertical="center"/>
    </xf>
    <xf numFmtId="166" fontId="29" fillId="0" borderId="0" xfId="0" applyNumberFormat="1" applyFont="1"/>
    <xf numFmtId="164" fontId="29" fillId="0" borderId="4" xfId="0" applyNumberFormat="1" applyFont="1" applyFill="1" applyBorder="1"/>
    <xf numFmtId="0" fontId="29" fillId="0" borderId="0" xfId="0" applyFont="1" applyBorder="1" applyAlignment="1">
      <alignment wrapText="1"/>
    </xf>
    <xf numFmtId="164" fontId="29" fillId="0" borderId="0" xfId="0" applyNumberFormat="1" applyFont="1" applyFill="1" applyBorder="1"/>
    <xf numFmtId="0" fontId="35" fillId="0" borderId="0" xfId="0" applyFont="1" applyAlignment="1">
      <alignment vertical="center"/>
    </xf>
    <xf numFmtId="4" fontId="26" fillId="4" borderId="4" xfId="0" applyNumberFormat="1" applyFont="1" applyFill="1" applyBorder="1" applyAlignment="1">
      <alignment horizontal="center" vertical="center" textRotation="90" wrapText="1"/>
    </xf>
    <xf numFmtId="4" fontId="25" fillId="4" borderId="6" xfId="0" applyNumberFormat="1" applyFont="1" applyFill="1" applyBorder="1" applyAlignment="1">
      <alignment horizontal="right" vertical="center"/>
    </xf>
    <xf numFmtId="4" fontId="25" fillId="4" borderId="11" xfId="0" applyNumberFormat="1" applyFont="1" applyFill="1" applyBorder="1" applyAlignment="1">
      <alignment horizontal="right" vertical="center"/>
    </xf>
    <xf numFmtId="4" fontId="28" fillId="4" borderId="6" xfId="0" applyNumberFormat="1" applyFont="1" applyFill="1" applyBorder="1" applyAlignment="1">
      <alignment horizontal="right" vertical="center"/>
    </xf>
    <xf numFmtId="4" fontId="26" fillId="4" borderId="4" xfId="0" applyNumberFormat="1" applyFont="1" applyFill="1" applyBorder="1" applyAlignment="1">
      <alignment horizontal="right" vertical="center"/>
    </xf>
    <xf numFmtId="8" fontId="24" fillId="0" borderId="0" xfId="0" applyNumberFormat="1" applyFont="1"/>
    <xf numFmtId="0" fontId="25" fillId="0" borderId="1" xfId="0" applyFont="1" applyBorder="1" applyAlignment="1">
      <alignment vertical="center" wrapText="1"/>
    </xf>
    <xf numFmtId="4" fontId="25" fillId="4" borderId="1" xfId="0" applyNumberFormat="1" applyFont="1" applyFill="1" applyBorder="1" applyAlignment="1">
      <alignment horizontal="right" vertical="center" wrapText="1"/>
    </xf>
    <xf numFmtId="0" fontId="25" fillId="0" borderId="1" xfId="0" applyFont="1" applyBorder="1" applyAlignment="1">
      <alignment horizontal="center" vertical="center" wrapText="1"/>
    </xf>
    <xf numFmtId="0" fontId="24" fillId="0" borderId="15" xfId="0" applyFont="1" applyBorder="1"/>
    <xf numFmtId="0" fontId="25" fillId="2" borderId="3" xfId="0" applyFont="1" applyFill="1" applyBorder="1" applyAlignment="1">
      <alignment vertical="center"/>
    </xf>
    <xf numFmtId="0" fontId="25" fillId="2" borderId="4" xfId="0" applyFont="1" applyFill="1" applyBorder="1" applyAlignment="1">
      <alignment vertical="center"/>
    </xf>
    <xf numFmtId="0" fontId="26" fillId="2" borderId="2" xfId="0" applyFont="1" applyFill="1" applyBorder="1" applyAlignment="1">
      <alignment horizontal="center" vertical="center" textRotation="90"/>
    </xf>
    <xf numFmtId="0" fontId="25" fillId="2" borderId="3" xfId="0" applyFont="1" applyFill="1" applyBorder="1" applyAlignment="1">
      <alignment horizontal="right" vertical="center"/>
    </xf>
    <xf numFmtId="0" fontId="26" fillId="2" borderId="3" xfId="0" applyFont="1" applyFill="1" applyBorder="1" applyAlignment="1">
      <alignment vertical="center"/>
    </xf>
    <xf numFmtId="0" fontId="26" fillId="2" borderId="12" xfId="0" applyFont="1" applyFill="1" applyBorder="1" applyAlignment="1">
      <alignment horizontal="left" vertical="center"/>
    </xf>
    <xf numFmtId="0" fontId="25" fillId="2" borderId="3" xfId="0" applyFont="1" applyFill="1" applyBorder="1" applyAlignment="1">
      <alignment vertical="center"/>
    </xf>
    <xf numFmtId="0" fontId="25" fillId="2" borderId="4" xfId="0" applyFont="1" applyFill="1" applyBorder="1" applyAlignment="1">
      <alignment vertical="center"/>
    </xf>
    <xf numFmtId="0" fontId="28" fillId="2" borderId="14"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0" xfId="0" applyFont="1" applyFill="1" applyBorder="1" applyAlignment="1">
      <alignment horizontal="left" vertical="center"/>
    </xf>
    <xf numFmtId="0" fontId="27" fillId="3" borderId="11"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36" fillId="6" borderId="11" xfId="0" applyFont="1" applyFill="1" applyBorder="1" applyAlignment="1">
      <alignment horizontal="center" vertical="center" wrapText="1"/>
    </xf>
    <xf numFmtId="0" fontId="27" fillId="3" borderId="11" xfId="0" applyFont="1" applyFill="1" applyBorder="1" applyAlignment="1">
      <alignment horizontal="right" vertical="center" wrapText="1"/>
    </xf>
    <xf numFmtId="0" fontId="25" fillId="2" borderId="2" xfId="0" applyFont="1" applyFill="1" applyBorder="1" applyAlignment="1">
      <alignment horizontal="right" vertical="center"/>
    </xf>
    <xf numFmtId="0" fontId="25" fillId="2" borderId="4" xfId="0" applyFont="1" applyFill="1" applyBorder="1" applyAlignment="1">
      <alignment vertical="center"/>
    </xf>
    <xf numFmtId="0" fontId="26" fillId="2" borderId="2" xfId="0" applyFont="1" applyFill="1" applyBorder="1" applyAlignment="1">
      <alignment horizontal="center" vertical="center" textRotation="90"/>
    </xf>
    <xf numFmtId="0" fontId="26" fillId="2" borderId="12" xfId="0" applyFont="1" applyFill="1" applyBorder="1" applyAlignment="1">
      <alignment horizontal="left" vertical="center"/>
    </xf>
    <xf numFmtId="2" fontId="24" fillId="0" borderId="0" xfId="0" applyNumberFormat="1" applyFont="1"/>
    <xf numFmtId="0" fontId="28" fillId="2" borderId="6" xfId="0" applyFont="1" applyFill="1" applyBorder="1" applyAlignment="1">
      <alignment vertical="center" wrapText="1"/>
    </xf>
    <xf numFmtId="0" fontId="27" fillId="2" borderId="6" xfId="0" applyFont="1" applyFill="1" applyBorder="1" applyAlignment="1">
      <alignment vertical="center" wrapText="1"/>
    </xf>
    <xf numFmtId="0" fontId="25" fillId="2" borderId="7" xfId="0" applyFont="1" applyFill="1" applyBorder="1" applyAlignment="1">
      <alignment horizontal="right" vertical="center"/>
    </xf>
    <xf numFmtId="0" fontId="25" fillId="2" borderId="3" xfId="0" applyFont="1" applyFill="1" applyBorder="1" applyAlignment="1">
      <alignment horizontal="right" vertical="center"/>
    </xf>
    <xf numFmtId="8" fontId="26" fillId="7" borderId="4" xfId="0" applyNumberFormat="1" applyFont="1" applyFill="1" applyBorder="1" applyAlignment="1">
      <alignment horizontal="right" vertical="center"/>
    </xf>
    <xf numFmtId="49" fontId="27" fillId="2" borderId="4" xfId="0" applyNumberFormat="1" applyFont="1" applyFill="1" applyBorder="1" applyAlignment="1">
      <alignment vertical="center" wrapText="1"/>
    </xf>
    <xf numFmtId="0" fontId="25" fillId="2" borderId="15" xfId="0" applyFont="1" applyFill="1" applyBorder="1" applyAlignment="1">
      <alignment horizontal="right" vertical="center"/>
    </xf>
    <xf numFmtId="49" fontId="25" fillId="2" borderId="4" xfId="0" applyNumberFormat="1" applyFont="1" applyFill="1" applyBorder="1" applyAlignment="1">
      <alignment vertical="center" wrapText="1"/>
    </xf>
    <xf numFmtId="0" fontId="25" fillId="2" borderId="4" xfId="0" applyFont="1" applyFill="1" applyBorder="1" applyAlignment="1">
      <alignment vertical="top" wrapText="1"/>
    </xf>
    <xf numFmtId="0" fontId="25" fillId="2" borderId="4" xfId="0" applyFont="1" applyFill="1" applyBorder="1" applyAlignment="1">
      <alignment horizontal="center" vertical="top" wrapText="1"/>
    </xf>
    <xf numFmtId="4" fontId="26" fillId="4" borderId="4" xfId="0" applyNumberFormat="1" applyFont="1" applyFill="1" applyBorder="1" applyAlignment="1">
      <alignment horizontal="center" vertical="center" wrapText="1"/>
    </xf>
    <xf numFmtId="0" fontId="25" fillId="0" borderId="3" xfId="0" applyFont="1" applyFill="1" applyBorder="1" applyAlignment="1">
      <alignment horizontal="right" vertical="center"/>
    </xf>
    <xf numFmtId="0" fontId="27" fillId="0" borderId="4" xfId="0" applyFont="1" applyFill="1" applyBorder="1" applyAlignment="1">
      <alignment vertical="center" wrapText="1"/>
    </xf>
    <xf numFmtId="0" fontId="25" fillId="0" borderId="4" xfId="0" applyFont="1" applyFill="1" applyBorder="1" applyAlignment="1">
      <alignment vertical="center" wrapText="1"/>
    </xf>
    <xf numFmtId="4" fontId="25" fillId="0" borderId="4" xfId="0" applyNumberFormat="1" applyFont="1" applyFill="1" applyBorder="1" applyAlignment="1">
      <alignment vertical="center"/>
    </xf>
    <xf numFmtId="0" fontId="25" fillId="0" borderId="4" xfId="0" applyFont="1" applyFill="1" applyBorder="1" applyAlignment="1">
      <alignment vertical="center"/>
    </xf>
    <xf numFmtId="4" fontId="25" fillId="0" borderId="4" xfId="0" applyNumberFormat="1" applyFont="1" applyFill="1" applyBorder="1" applyAlignment="1">
      <alignment horizontal="right" vertical="center"/>
    </xf>
    <xf numFmtId="0" fontId="25" fillId="0" borderId="4" xfId="0" applyFont="1" applyFill="1" applyBorder="1" applyAlignment="1">
      <alignment horizontal="right" vertical="center"/>
    </xf>
    <xf numFmtId="8" fontId="25" fillId="0" borderId="4" xfId="0" applyNumberFormat="1" applyFont="1" applyFill="1" applyBorder="1" applyAlignment="1">
      <alignment horizontal="right" vertical="center"/>
    </xf>
    <xf numFmtId="0" fontId="25" fillId="0" borderId="4" xfId="0" applyFont="1" applyFill="1" applyBorder="1" applyAlignment="1">
      <alignment horizontal="right" vertical="center" wrapText="1"/>
    </xf>
    <xf numFmtId="0" fontId="25" fillId="0" borderId="6" xfId="0" applyFont="1" applyFill="1" applyBorder="1" applyAlignment="1">
      <alignment vertical="center" wrapText="1"/>
    </xf>
    <xf numFmtId="0" fontId="25" fillId="0" borderId="6" xfId="0" applyFont="1" applyFill="1" applyBorder="1" applyAlignment="1">
      <alignment horizontal="right" vertical="center"/>
    </xf>
    <xf numFmtId="0" fontId="25" fillId="0" borderId="2" xfId="0" applyFont="1" applyFill="1" applyBorder="1" applyAlignment="1">
      <alignment vertical="center" wrapText="1"/>
    </xf>
    <xf numFmtId="0" fontId="25" fillId="0" borderId="2" xfId="0" applyFont="1" applyFill="1" applyBorder="1" applyAlignment="1">
      <alignment horizontal="right" vertical="center"/>
    </xf>
    <xf numFmtId="0" fontId="28" fillId="0" borderId="6" xfId="0" applyFont="1" applyFill="1" applyBorder="1" applyAlignment="1">
      <alignment vertical="center" wrapText="1"/>
    </xf>
    <xf numFmtId="4" fontId="25" fillId="0" borderId="11" xfId="0" applyNumberFormat="1" applyFont="1" applyFill="1" applyBorder="1" applyAlignment="1">
      <alignment vertical="center"/>
    </xf>
    <xf numFmtId="0" fontId="26" fillId="0" borderId="4" xfId="0" applyFont="1" applyFill="1" applyBorder="1" applyAlignment="1">
      <alignment vertical="center" wrapText="1"/>
    </xf>
    <xf numFmtId="0" fontId="25" fillId="0" borderId="3" xfId="0" applyFont="1" applyFill="1" applyBorder="1" applyAlignment="1">
      <alignment vertical="center"/>
    </xf>
    <xf numFmtId="0" fontId="26" fillId="0" borderId="4" xfId="0" applyFont="1" applyFill="1" applyBorder="1" applyAlignment="1">
      <alignment vertical="center"/>
    </xf>
    <xf numFmtId="8" fontId="26" fillId="0" borderId="4" xfId="0" applyNumberFormat="1" applyFont="1" applyFill="1" applyBorder="1" applyAlignment="1">
      <alignment horizontal="right" vertical="center"/>
    </xf>
    <xf numFmtId="0" fontId="26" fillId="2" borderId="3" xfId="0" applyFont="1" applyFill="1" applyBorder="1" applyAlignment="1">
      <alignment vertical="center"/>
    </xf>
    <xf numFmtId="0" fontId="25" fillId="2" borderId="3" xfId="0" applyFont="1" applyFill="1" applyBorder="1" applyAlignment="1">
      <alignment vertical="center"/>
    </xf>
    <xf numFmtId="0" fontId="25" fillId="2" borderId="3" xfId="0" applyFont="1" applyFill="1" applyBorder="1" applyAlignment="1">
      <alignment horizontal="right" vertical="center"/>
    </xf>
    <xf numFmtId="0" fontId="25" fillId="0" borderId="3" xfId="0" applyFont="1" applyFill="1" applyBorder="1" applyAlignment="1">
      <alignment vertical="center"/>
    </xf>
    <xf numFmtId="0" fontId="37" fillId="0" borderId="15" xfId="0" applyFont="1" applyFill="1" applyBorder="1" applyAlignment="1">
      <alignment horizontal="center" wrapText="1"/>
    </xf>
    <xf numFmtId="0" fontId="35" fillId="0" borderId="0" xfId="0" applyFont="1" applyAlignment="1">
      <alignment horizontal="center" vertical="center"/>
    </xf>
    <xf numFmtId="0" fontId="25" fillId="0" borderId="9" xfId="0" applyFont="1" applyFill="1" applyBorder="1" applyAlignment="1">
      <alignment vertical="center"/>
    </xf>
    <xf numFmtId="0" fontId="25" fillId="0" borderId="3" xfId="0" applyFont="1" applyFill="1" applyBorder="1" applyAlignment="1">
      <alignment vertical="center"/>
    </xf>
    <xf numFmtId="8" fontId="26" fillId="0" borderId="9" xfId="0" applyNumberFormat="1" applyFont="1" applyFill="1" applyBorder="1" applyAlignment="1">
      <alignment horizontal="right" vertical="center"/>
    </xf>
    <xf numFmtId="8" fontId="26" fillId="0" borderId="3" xfId="0" applyNumberFormat="1" applyFont="1" applyFill="1" applyBorder="1" applyAlignment="1">
      <alignment horizontal="right" vertical="center"/>
    </xf>
    <xf numFmtId="0" fontId="25" fillId="0" borderId="9" xfId="0" applyFont="1" applyFill="1" applyBorder="1" applyAlignment="1">
      <alignment vertical="center" wrapText="1"/>
    </xf>
    <xf numFmtId="0" fontId="25" fillId="0" borderId="3" xfId="0" applyFont="1" applyFill="1" applyBorder="1" applyAlignment="1">
      <alignment vertical="center" wrapText="1"/>
    </xf>
    <xf numFmtId="4" fontId="26" fillId="4" borderId="9" xfId="0" applyNumberFormat="1" applyFont="1" applyFill="1" applyBorder="1" applyAlignment="1">
      <alignment horizontal="center" vertical="center" textRotation="90" wrapText="1"/>
    </xf>
    <xf numFmtId="4" fontId="26" fillId="4" borderId="3" xfId="0" applyNumberFormat="1" applyFont="1" applyFill="1" applyBorder="1" applyAlignment="1">
      <alignment horizontal="center" vertical="center" textRotation="90" wrapText="1"/>
    </xf>
    <xf numFmtId="0" fontId="26" fillId="0" borderId="9" xfId="0" applyFont="1" applyBorder="1" applyAlignment="1">
      <alignment horizontal="center" vertical="center" textRotation="90"/>
    </xf>
    <xf numFmtId="0" fontId="26" fillId="0" borderId="3" xfId="0" applyFont="1" applyBorder="1" applyAlignment="1">
      <alignment horizontal="center" vertical="center" textRotation="90"/>
    </xf>
    <xf numFmtId="0" fontId="26" fillId="0" borderId="9" xfId="0" applyFont="1" applyBorder="1" applyAlignment="1">
      <alignment horizontal="center" vertical="center"/>
    </xf>
    <xf numFmtId="0" fontId="26" fillId="0" borderId="3" xfId="0" applyFont="1" applyBorder="1" applyAlignment="1">
      <alignment horizontal="center" vertical="center"/>
    </xf>
    <xf numFmtId="0" fontId="25" fillId="2" borderId="9" xfId="0" applyFont="1" applyFill="1" applyBorder="1" applyAlignment="1">
      <alignment horizontal="right" vertical="center"/>
    </xf>
    <xf numFmtId="0" fontId="25" fillId="2" borderId="3" xfId="0" applyFont="1" applyFill="1" applyBorder="1" applyAlignment="1">
      <alignment horizontal="right" vertical="center"/>
    </xf>
    <xf numFmtId="0" fontId="26" fillId="0" borderId="9" xfId="0" applyFont="1" applyBorder="1" applyAlignment="1">
      <alignment horizontal="center" vertical="center" wrapText="1"/>
    </xf>
    <xf numFmtId="0" fontId="26" fillId="0" borderId="3" xfId="0" applyFont="1" applyBorder="1" applyAlignment="1">
      <alignment horizontal="center" vertical="center" wrapText="1"/>
    </xf>
    <xf numFmtId="0" fontId="25" fillId="2" borderId="9" xfId="0" applyFont="1" applyFill="1" applyBorder="1" applyAlignment="1">
      <alignment vertical="center"/>
    </xf>
    <xf numFmtId="0" fontId="25" fillId="2" borderId="3" xfId="0" applyFont="1" applyFill="1" applyBorder="1" applyAlignment="1">
      <alignment vertical="center"/>
    </xf>
    <xf numFmtId="0" fontId="25" fillId="2" borderId="9" xfId="0" applyFont="1" applyFill="1" applyBorder="1" applyAlignment="1">
      <alignment vertical="center" wrapText="1"/>
    </xf>
    <xf numFmtId="0" fontId="25" fillId="2" borderId="3" xfId="0" applyFont="1" applyFill="1" applyBorder="1" applyAlignment="1">
      <alignment vertical="center" wrapText="1"/>
    </xf>
    <xf numFmtId="8" fontId="26" fillId="0" borderId="9" xfId="0" applyNumberFormat="1" applyFont="1" applyBorder="1" applyAlignment="1">
      <alignment horizontal="right" vertical="center"/>
    </xf>
    <xf numFmtId="8" fontId="26" fillId="0" borderId="3" xfId="0" applyNumberFormat="1" applyFont="1" applyBorder="1" applyAlignment="1">
      <alignment horizontal="right" vertical="center"/>
    </xf>
    <xf numFmtId="8" fontId="26" fillId="0" borderId="9" xfId="0" applyNumberFormat="1" applyFont="1" applyBorder="1" applyAlignment="1">
      <alignment horizontal="center" vertical="center"/>
    </xf>
    <xf numFmtId="8" fontId="26" fillId="0" borderId="3" xfId="0" applyNumberFormat="1" applyFont="1" applyBorder="1" applyAlignment="1">
      <alignment horizontal="center" vertical="center"/>
    </xf>
    <xf numFmtId="0" fontId="25" fillId="2" borderId="7" xfId="0" applyFont="1" applyFill="1" applyBorder="1" applyAlignment="1">
      <alignment vertical="center"/>
    </xf>
    <xf numFmtId="0" fontId="26" fillId="2" borderId="9" xfId="0" applyFont="1" applyFill="1" applyBorder="1" applyAlignment="1">
      <alignment vertical="center"/>
    </xf>
    <xf numFmtId="0" fontId="26" fillId="2" borderId="7" xfId="0" applyFont="1" applyFill="1" applyBorder="1" applyAlignment="1">
      <alignment vertical="center"/>
    </xf>
    <xf numFmtId="0" fontId="26" fillId="2" borderId="3" xfId="0" applyFont="1" applyFill="1" applyBorder="1" applyAlignment="1">
      <alignment vertical="center"/>
    </xf>
    <xf numFmtId="4" fontId="26" fillId="7" borderId="9" xfId="0" applyNumberFormat="1" applyFont="1" applyFill="1" applyBorder="1" applyAlignment="1">
      <alignment horizontal="center" vertical="center"/>
    </xf>
    <xf numFmtId="4" fontId="26" fillId="7" borderId="7" xfId="0" applyNumberFormat="1" applyFont="1" applyFill="1" applyBorder="1" applyAlignment="1">
      <alignment horizontal="center" vertical="center"/>
    </xf>
    <xf numFmtId="4" fontId="26" fillId="7" borderId="3" xfId="0" applyNumberFormat="1" applyFont="1" applyFill="1" applyBorder="1" applyAlignment="1">
      <alignment horizontal="center" vertical="center"/>
    </xf>
    <xf numFmtId="4" fontId="26" fillId="2" borderId="9" xfId="0" applyNumberFormat="1" applyFont="1" applyFill="1" applyBorder="1" applyAlignment="1">
      <alignment horizontal="center" vertical="center"/>
    </xf>
    <xf numFmtId="4" fontId="26" fillId="2" borderId="7" xfId="0" applyNumberFormat="1" applyFont="1" applyFill="1" applyBorder="1" applyAlignment="1">
      <alignment horizontal="center" vertical="center"/>
    </xf>
    <xf numFmtId="4" fontId="26" fillId="2" borderId="3" xfId="0" applyNumberFormat="1" applyFont="1" applyFill="1" applyBorder="1" applyAlignment="1">
      <alignment horizontal="center" vertical="center"/>
    </xf>
    <xf numFmtId="0" fontId="23" fillId="0" borderId="17" xfId="0" applyFont="1" applyFill="1" applyBorder="1" applyAlignment="1">
      <alignment horizontal="center" wrapText="1"/>
    </xf>
    <xf numFmtId="0" fontId="23" fillId="0" borderId="18" xfId="0" applyFont="1" applyFill="1" applyBorder="1" applyAlignment="1">
      <alignment horizontal="center" wrapText="1"/>
    </xf>
    <xf numFmtId="0" fontId="30" fillId="0" borderId="8" xfId="0" applyFont="1" applyBorder="1" applyAlignment="1">
      <alignment horizontal="center"/>
    </xf>
    <xf numFmtId="0" fontId="30" fillId="0" borderId="16" xfId="0" applyFont="1" applyBorder="1" applyAlignment="1">
      <alignment horizontal="center"/>
    </xf>
    <xf numFmtId="0" fontId="30" fillId="0" borderId="2" xfId="0" applyFont="1" applyBorder="1" applyAlignment="1">
      <alignment horizontal="center"/>
    </xf>
    <xf numFmtId="0" fontId="29" fillId="0" borderId="0" xfId="0" applyFont="1" applyBorder="1" applyAlignment="1">
      <alignment horizontal="center" wrapText="1"/>
    </xf>
    <xf numFmtId="0" fontId="23" fillId="0" borderId="19" xfId="0" applyFont="1" applyFill="1" applyBorder="1" applyAlignment="1">
      <alignment horizontal="center" wrapText="1"/>
    </xf>
    <xf numFmtId="0" fontId="23" fillId="0" borderId="20" xfId="0" applyFont="1" applyFill="1" applyBorder="1" applyAlignment="1">
      <alignment horizontal="center" wrapText="1"/>
    </xf>
    <xf numFmtId="0" fontId="23" fillId="0" borderId="21" xfId="0" applyFont="1" applyFill="1" applyBorder="1" applyAlignment="1">
      <alignment horizontal="center" wrapText="1"/>
    </xf>
    <xf numFmtId="0" fontId="23" fillId="0" borderId="22"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29" fillId="0" borderId="0" xfId="0" applyFont="1" applyBorder="1" applyAlignment="1">
      <alignment horizontal="center"/>
    </xf>
    <xf numFmtId="0" fontId="3" fillId="2" borderId="8" xfId="0" applyFont="1" applyFill="1" applyBorder="1" applyAlignment="1">
      <alignment horizontal="right" vertical="center"/>
    </xf>
    <xf numFmtId="0" fontId="3" fillId="2" borderId="2" xfId="0" applyFont="1" applyFill="1" applyBorder="1" applyAlignment="1">
      <alignment horizontal="right" vertical="center"/>
    </xf>
    <xf numFmtId="0" fontId="1" fillId="0" borderId="0" xfId="0" applyFont="1" applyAlignment="1">
      <alignment horizontal="center" vertical="center"/>
    </xf>
    <xf numFmtId="0" fontId="3" fillId="0" borderId="5" xfId="0" applyFont="1" applyBorder="1" applyAlignment="1">
      <alignment vertical="center"/>
    </xf>
    <xf numFmtId="0" fontId="4" fillId="2" borderId="8"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vertical="center" textRotation="90" wrapText="1"/>
    </xf>
    <xf numFmtId="0" fontId="4" fillId="2" borderId="2" xfId="0" applyFont="1" applyFill="1" applyBorder="1" applyAlignment="1">
      <alignment vertical="center" textRotation="90" wrapText="1"/>
    </xf>
    <xf numFmtId="0" fontId="3" fillId="2" borderId="8" xfId="0" applyFont="1" applyFill="1" applyBorder="1" applyAlignment="1">
      <alignment vertical="center"/>
    </xf>
    <xf numFmtId="0" fontId="3" fillId="2" borderId="2" xfId="0" applyFont="1" applyFill="1" applyBorder="1" applyAlignment="1">
      <alignmen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2" borderId="9" xfId="0" applyFont="1" applyFill="1" applyBorder="1" applyAlignment="1">
      <alignment vertical="center"/>
    </xf>
    <xf numFmtId="0" fontId="3" fillId="2" borderId="3" xfId="0" applyFont="1" applyFill="1" applyBorder="1" applyAlignment="1">
      <alignment vertical="center"/>
    </xf>
    <xf numFmtId="8" fontId="4" fillId="0" borderId="1" xfId="0" applyNumberFormat="1" applyFont="1" applyBorder="1" applyAlignment="1">
      <alignment horizontal="right" vertical="center"/>
    </xf>
    <xf numFmtId="0" fontId="3" fillId="2" borderId="9" xfId="0" applyFont="1" applyFill="1" applyBorder="1" applyAlignment="1">
      <alignment vertical="center" wrapText="1"/>
    </xf>
    <xf numFmtId="0" fontId="3" fillId="2" borderId="3" xfId="0" applyFont="1" applyFill="1" applyBorder="1" applyAlignment="1">
      <alignment vertical="center" wrapText="1"/>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4" xfId="0" applyFont="1" applyFill="1" applyBorder="1" applyAlignment="1">
      <alignment vertical="center"/>
    </xf>
    <xf numFmtId="0" fontId="4" fillId="2" borderId="8" xfId="0" applyFont="1" applyFill="1" applyBorder="1" applyAlignment="1">
      <alignment horizontal="center" vertical="center" textRotation="90"/>
    </xf>
    <xf numFmtId="0" fontId="4" fillId="2" borderId="2" xfId="0" applyFont="1" applyFill="1" applyBorder="1" applyAlignment="1">
      <alignment horizontal="center" vertical="center" textRotation="90"/>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14" xfId="0" applyFont="1" applyFill="1" applyBorder="1" applyAlignment="1">
      <alignment vertical="center"/>
    </xf>
    <xf numFmtId="0" fontId="3" fillId="2" borderId="6" xfId="0" applyFont="1" applyFill="1" applyBorder="1" applyAlignment="1">
      <alignment vertical="center"/>
    </xf>
    <xf numFmtId="0" fontId="4" fillId="0" borderId="9" xfId="0" applyFont="1" applyBorder="1" applyAlignment="1">
      <alignment horizontal="center" vertical="center" textRotation="90"/>
    </xf>
    <xf numFmtId="0" fontId="4" fillId="0" borderId="3" xfId="0" applyFont="1" applyBorder="1" applyAlignment="1">
      <alignment horizontal="center" vertical="center" textRotation="90"/>
    </xf>
    <xf numFmtId="0" fontId="4" fillId="0" borderId="1" xfId="0" applyFont="1" applyBorder="1" applyAlignment="1">
      <alignment horizontal="center" vertical="center"/>
    </xf>
    <xf numFmtId="0" fontId="3" fillId="2" borderId="9" xfId="0" applyFont="1" applyFill="1" applyBorder="1" applyAlignment="1">
      <alignment horizontal="right" vertical="center"/>
    </xf>
    <xf numFmtId="0" fontId="3" fillId="2" borderId="3" xfId="0" applyFont="1" applyFill="1" applyBorder="1" applyAlignment="1">
      <alignment horizontal="right"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textRotation="90"/>
    </xf>
    <xf numFmtId="0" fontId="4" fillId="0" borderId="11" xfId="0" applyFont="1" applyBorder="1" applyAlignment="1">
      <alignment horizontal="center" vertical="center" textRotation="90"/>
    </xf>
    <xf numFmtId="0" fontId="4" fillId="0" borderId="12" xfId="0" applyFont="1" applyBorder="1" applyAlignment="1">
      <alignment horizontal="center" vertical="center" textRotation="90"/>
    </xf>
    <xf numFmtId="0" fontId="4" fillId="0" borderId="4" xfId="0" applyFont="1" applyBorder="1" applyAlignment="1">
      <alignment horizontal="center" vertical="center" textRotation="90"/>
    </xf>
    <xf numFmtId="8" fontId="11" fillId="0" borderId="1" xfId="0" applyNumberFormat="1" applyFont="1" applyBorder="1" applyAlignment="1">
      <alignment horizontal="right" vertical="center"/>
    </xf>
    <xf numFmtId="0" fontId="11" fillId="2" borderId="8" xfId="0" applyFont="1" applyFill="1" applyBorder="1" applyAlignment="1">
      <alignment horizontal="center" vertical="center" textRotation="90"/>
    </xf>
    <xf numFmtId="0" fontId="11" fillId="2" borderId="2" xfId="0" applyFont="1" applyFill="1" applyBorder="1" applyAlignment="1">
      <alignment horizontal="center" vertical="center" textRotation="90"/>
    </xf>
    <xf numFmtId="8" fontId="11" fillId="0" borderId="1" xfId="0" applyNumberFormat="1" applyFont="1" applyBorder="1" applyAlignment="1">
      <alignment horizontal="center" vertical="center"/>
    </xf>
    <xf numFmtId="0" fontId="13" fillId="2" borderId="8" xfId="0" applyFont="1" applyFill="1" applyBorder="1" applyAlignment="1">
      <alignment horizontal="center" vertical="center" textRotation="90"/>
    </xf>
    <xf numFmtId="0" fontId="13" fillId="2" borderId="2" xfId="0" applyFont="1" applyFill="1" applyBorder="1" applyAlignment="1">
      <alignment horizontal="center" vertical="center" textRotation="90"/>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7" fillId="2" borderId="9" xfId="0" applyFont="1" applyFill="1" applyBorder="1" applyAlignment="1">
      <alignment vertical="center"/>
    </xf>
    <xf numFmtId="0" fontId="17" fillId="2" borderId="7" xfId="0" applyFont="1" applyFill="1" applyBorder="1" applyAlignment="1">
      <alignment vertical="center"/>
    </xf>
    <xf numFmtId="0" fontId="17" fillId="2" borderId="3" xfId="0" applyFont="1" applyFill="1" applyBorder="1" applyAlignment="1">
      <alignment vertical="center"/>
    </xf>
    <xf numFmtId="0" fontId="15" fillId="2" borderId="10" xfId="0" applyFont="1" applyFill="1" applyBorder="1" applyAlignment="1">
      <alignment horizontal="right" vertical="center"/>
    </xf>
    <xf numFmtId="0" fontId="15" fillId="2" borderId="13" xfId="0" applyFont="1" applyFill="1" applyBorder="1" applyAlignment="1">
      <alignment horizontal="right" vertical="center"/>
    </xf>
    <xf numFmtId="0" fontId="15" fillId="2" borderId="11" xfId="0" applyFont="1" applyFill="1" applyBorder="1" applyAlignment="1">
      <alignment horizontal="right" vertical="center"/>
    </xf>
    <xf numFmtId="4" fontId="17" fillId="2" borderId="10" xfId="0" applyNumberFormat="1" applyFont="1" applyFill="1" applyBorder="1" applyAlignment="1">
      <alignment horizontal="center" vertical="center"/>
    </xf>
    <xf numFmtId="4" fontId="17" fillId="2" borderId="14" xfId="0" applyNumberFormat="1" applyFont="1" applyFill="1" applyBorder="1" applyAlignment="1">
      <alignment horizontal="center" vertical="center"/>
    </xf>
    <xf numFmtId="4" fontId="17" fillId="2" borderId="12" xfId="0" applyNumberFormat="1" applyFont="1" applyFill="1" applyBorder="1" applyAlignment="1">
      <alignment horizontal="center" vertical="center"/>
    </xf>
    <xf numFmtId="0" fontId="18" fillId="2" borderId="14" xfId="0" applyFont="1" applyFill="1" applyBorder="1" applyAlignment="1">
      <alignment horizontal="right" vertical="center"/>
    </xf>
    <xf numFmtId="0" fontId="18" fillId="2" borderId="0" xfId="0" applyFont="1" applyFill="1" applyAlignment="1">
      <alignment horizontal="right" vertical="center"/>
    </xf>
    <xf numFmtId="0" fontId="18" fillId="2" borderId="6" xfId="0" applyFont="1" applyFill="1" applyBorder="1" applyAlignment="1">
      <alignment horizontal="right" vertical="center"/>
    </xf>
    <xf numFmtId="0" fontId="17" fillId="2" borderId="12" xfId="0" applyFont="1" applyFill="1" applyBorder="1" applyAlignment="1">
      <alignment horizontal="right" vertical="center"/>
    </xf>
    <xf numFmtId="0" fontId="17" fillId="2" borderId="5" xfId="0" applyFont="1" applyFill="1" applyBorder="1" applyAlignment="1">
      <alignment horizontal="right" vertical="center"/>
    </xf>
    <xf numFmtId="0" fontId="17" fillId="2" borderId="4" xfId="0" applyFont="1" applyFill="1" applyBorder="1" applyAlignment="1">
      <alignment horizontal="right" vertical="center"/>
    </xf>
    <xf numFmtId="0" fontId="15" fillId="2" borderId="14" xfId="0" applyFont="1" applyFill="1" applyBorder="1" applyAlignment="1">
      <alignment horizontal="right" vertical="center"/>
    </xf>
    <xf numFmtId="0" fontId="15" fillId="2" borderId="0" xfId="0" applyFont="1" applyFill="1" applyAlignment="1">
      <alignment horizontal="right" vertical="center"/>
    </xf>
    <xf numFmtId="0" fontId="15" fillId="2" borderId="6" xfId="0" applyFont="1" applyFill="1" applyBorder="1" applyAlignment="1">
      <alignment horizontal="right" vertical="center"/>
    </xf>
    <xf numFmtId="0" fontId="10" fillId="0" borderId="8" xfId="0" applyFont="1" applyBorder="1" applyAlignment="1">
      <alignment vertical="center"/>
    </xf>
    <xf numFmtId="0" fontId="10" fillId="0" borderId="16" xfId="0" applyFont="1" applyBorder="1" applyAlignment="1">
      <alignment vertical="center"/>
    </xf>
    <xf numFmtId="0" fontId="10" fillId="0" borderId="2" xfId="0" applyFont="1" applyBorder="1" applyAlignment="1">
      <alignment vertical="center"/>
    </xf>
    <xf numFmtId="0" fontId="19" fillId="0" borderId="9" xfId="0" applyFont="1" applyBorder="1" applyAlignment="1">
      <alignment vertical="center"/>
    </xf>
    <xf numFmtId="0" fontId="19" fillId="0" borderId="3" xfId="0" applyFont="1" applyBorder="1" applyAlignment="1">
      <alignment vertical="center"/>
    </xf>
    <xf numFmtId="0" fontId="22" fillId="0" borderId="10" xfId="0" applyFont="1" applyBorder="1" applyAlignment="1">
      <alignment vertical="center"/>
    </xf>
    <xf numFmtId="0" fontId="22" fillId="0" borderId="13" xfId="0" applyFont="1" applyBorder="1" applyAlignment="1">
      <alignment vertical="center"/>
    </xf>
    <xf numFmtId="0" fontId="22" fillId="0" borderId="11" xfId="0" applyFont="1" applyBorder="1" applyAlignment="1">
      <alignment vertical="center"/>
    </xf>
    <xf numFmtId="0" fontId="10" fillId="0" borderId="12" xfId="0" applyFont="1" applyBorder="1" applyAlignment="1">
      <alignment vertical="center"/>
    </xf>
    <xf numFmtId="0" fontId="10" fillId="0" borderId="5" xfId="0" applyFont="1" applyBorder="1" applyAlignment="1">
      <alignment vertical="center"/>
    </xf>
    <xf numFmtId="0" fontId="10" fillId="0" borderId="4" xfId="0" applyFont="1" applyBorder="1" applyAlignment="1">
      <alignment vertical="center"/>
    </xf>
    <xf numFmtId="4" fontId="19" fillId="0" borderId="10" xfId="0" applyNumberFormat="1" applyFont="1" applyBorder="1" applyAlignment="1">
      <alignment horizontal="center" vertical="center"/>
    </xf>
    <xf numFmtId="4" fontId="19" fillId="0" borderId="12" xfId="0" applyNumberFormat="1" applyFont="1" applyBorder="1" applyAlignment="1">
      <alignment horizontal="center" vertical="center"/>
    </xf>
    <xf numFmtId="0" fontId="20" fillId="0" borderId="10"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vertical="center"/>
    </xf>
    <xf numFmtId="0" fontId="11" fillId="0" borderId="12" xfId="0" applyFont="1" applyBorder="1" applyAlignment="1">
      <alignment vertical="center"/>
    </xf>
    <xf numFmtId="0" fontId="11" fillId="0" borderId="5" xfId="0" applyFont="1" applyBorder="1" applyAlignment="1">
      <alignment vertical="center"/>
    </xf>
    <xf numFmtId="0" fontId="11" fillId="0" borderId="4"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4" fillId="0" borderId="0" xfId="0" applyFont="1" applyBorder="1"/>
    <xf numFmtId="4" fontId="24" fillId="4" borderId="0" xfId="0" applyNumberFormat="1" applyFont="1" applyFill="1" applyBorder="1"/>
    <xf numFmtId="0" fontId="26" fillId="2" borderId="0" xfId="0" applyFont="1" applyFill="1" applyBorder="1" applyAlignment="1">
      <alignment vertical="center"/>
    </xf>
    <xf numFmtId="0" fontId="26" fillId="2" borderId="0" xfId="0" applyFont="1" applyFill="1" applyBorder="1" applyAlignment="1">
      <alignment vertical="center" wrapText="1"/>
    </xf>
    <xf numFmtId="4" fontId="25" fillId="0" borderId="0" xfId="0" applyNumberFormat="1" applyFont="1" applyFill="1" applyBorder="1" applyAlignment="1">
      <alignment horizontal="right" vertical="center"/>
    </xf>
    <xf numFmtId="8" fontId="25" fillId="0" borderId="0" xfId="0" applyNumberFormat="1" applyFont="1" applyFill="1" applyBorder="1" applyAlignment="1">
      <alignment horizontal="right" vertical="center"/>
    </xf>
    <xf numFmtId="8" fontId="24" fillId="0" borderId="0" xfId="0" applyNumberFormat="1" applyFont="1" applyBorder="1"/>
    <xf numFmtId="4" fontId="25" fillId="4" borderId="0" xfId="0" applyNumberFormat="1" applyFont="1" applyFill="1" applyBorder="1" applyAlignment="1">
      <alignment horizontal="right" vertical="center"/>
    </xf>
    <xf numFmtId="8" fontId="25" fillId="0" borderId="0" xfId="0" applyNumberFormat="1" applyFont="1" applyBorder="1" applyAlignment="1">
      <alignment horizontal="right" vertical="center"/>
    </xf>
    <xf numFmtId="0" fontId="25" fillId="2" borderId="0" xfId="0" applyFont="1" applyFill="1" applyBorder="1" applyAlignment="1">
      <alignment vertical="center" wrapText="1"/>
    </xf>
    <xf numFmtId="0" fontId="25" fillId="2" borderId="0" xfId="0" applyFont="1" applyFill="1" applyBorder="1" applyAlignment="1">
      <alignment vertical="center"/>
    </xf>
    <xf numFmtId="0" fontId="25" fillId="2" borderId="0" xfId="0" applyFont="1" applyFill="1" applyBorder="1" applyAlignment="1">
      <alignment vertical="center" wrapText="1"/>
    </xf>
    <xf numFmtId="8" fontId="26" fillId="0" borderId="0" xfId="0" applyNumberFormat="1" applyFont="1" applyBorder="1" applyAlignment="1">
      <alignment horizontal="right" vertical="center"/>
    </xf>
    <xf numFmtId="0" fontId="25" fillId="2" borderId="0" xfId="0" applyFont="1" applyFill="1" applyBorder="1" applyAlignment="1">
      <alignment vertical="center"/>
    </xf>
    <xf numFmtId="8" fontId="26" fillId="0" borderId="0" xfId="0" applyNumberFormat="1" applyFont="1" applyBorder="1" applyAlignment="1">
      <alignment horizontal="right" vertical="center"/>
    </xf>
    <xf numFmtId="0" fontId="27" fillId="2" borderId="0" xfId="0" applyFont="1" applyFill="1" applyBorder="1" applyAlignment="1">
      <alignment vertical="center" wrapText="1"/>
    </xf>
    <xf numFmtId="0" fontId="26" fillId="2" borderId="0" xfId="0" applyFont="1" applyFill="1" applyBorder="1" applyAlignment="1">
      <alignment vertical="center"/>
    </xf>
    <xf numFmtId="0" fontId="25" fillId="2" borderId="0" xfId="0" applyFont="1" applyFill="1" applyBorder="1" applyAlignment="1">
      <alignment horizontal="left" vertical="center"/>
    </xf>
    <xf numFmtId="4" fontId="26" fillId="2" borderId="0" xfId="0" applyNumberFormat="1" applyFont="1" applyFill="1" applyBorder="1" applyAlignment="1">
      <alignment horizontal="center" vertical="center"/>
    </xf>
    <xf numFmtId="0" fontId="28" fillId="2" borderId="0" xfId="0" applyFont="1" applyFill="1" applyBorder="1" applyAlignment="1">
      <alignment horizontal="left" vertical="center"/>
    </xf>
    <xf numFmtId="4" fontId="28" fillId="4" borderId="0" xfId="0" applyNumberFormat="1" applyFont="1" applyFill="1" applyBorder="1" applyAlignment="1">
      <alignment horizontal="right" vertical="center"/>
    </xf>
    <xf numFmtId="0" fontId="26" fillId="2" borderId="0" xfId="0" applyFont="1" applyFill="1" applyBorder="1" applyAlignment="1">
      <alignment horizontal="left" vertical="center"/>
    </xf>
    <xf numFmtId="4" fontId="26" fillId="4" borderId="0" xfId="0" applyNumberFormat="1" applyFont="1" applyFill="1" applyBorder="1" applyAlignment="1">
      <alignment horizontal="right" vertical="center"/>
    </xf>
    <xf numFmtId="4" fontId="26" fillId="7" borderId="0" xfId="0" applyNumberFormat="1" applyFont="1" applyFill="1" applyBorder="1" applyAlignment="1">
      <alignment horizontal="center" vertical="center"/>
    </xf>
    <xf numFmtId="0" fontId="25" fillId="2" borderId="1" xfId="0" applyFont="1" applyFill="1" applyBorder="1" applyAlignment="1">
      <alignment horizontal="right" vertical="center"/>
    </xf>
    <xf numFmtId="8" fontId="25" fillId="0" borderId="2" xfId="0" applyNumberFormat="1" applyFont="1" applyBorder="1" applyAlignment="1">
      <alignment horizontal="right" vertical="center"/>
    </xf>
    <xf numFmtId="0" fontId="25" fillId="2" borderId="25" xfId="0" applyFont="1" applyFill="1" applyBorder="1" applyAlignment="1">
      <alignment horizontal="right" vertical="center"/>
    </xf>
    <xf numFmtId="0" fontId="26" fillId="0" borderId="6" xfId="0" applyFont="1" applyBorder="1" applyAlignment="1">
      <alignment horizontal="center" vertical="center"/>
    </xf>
    <xf numFmtId="49" fontId="25" fillId="2" borderId="6" xfId="0" applyNumberFormat="1" applyFont="1" applyFill="1" applyBorder="1" applyAlignment="1">
      <alignment vertical="center" wrapText="1"/>
    </xf>
    <xf numFmtId="0" fontId="25" fillId="2" borderId="6" xfId="0" applyFont="1" applyFill="1" applyBorder="1" applyAlignment="1">
      <alignment horizontal="center" vertical="top" wrapText="1"/>
    </xf>
    <xf numFmtId="4" fontId="26" fillId="4" borderId="6" xfId="0" applyNumberFormat="1" applyFont="1" applyFill="1" applyBorder="1" applyAlignment="1">
      <alignment horizontal="center" vertical="center" wrapText="1"/>
    </xf>
    <xf numFmtId="0" fontId="25" fillId="2" borderId="26" xfId="0" applyFont="1" applyFill="1" applyBorder="1" applyAlignment="1">
      <alignment horizontal="right" vertical="center"/>
    </xf>
    <xf numFmtId="0" fontId="25" fillId="2" borderId="2" xfId="0" applyFont="1" applyFill="1" applyBorder="1" applyAlignment="1">
      <alignment vertical="top" wrapText="1"/>
    </xf>
    <xf numFmtId="4" fontId="25" fillId="4" borderId="2" xfId="0" applyNumberFormat="1" applyFont="1" applyFill="1" applyBorder="1" applyAlignment="1">
      <alignment horizontal="right" vertical="center"/>
    </xf>
    <xf numFmtId="0" fontId="25" fillId="0" borderId="7" xfId="0" applyFont="1" applyFill="1" applyBorder="1" applyAlignment="1">
      <alignment horizontal="right"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www.plaisio.gr/melani-toner/analosima/photoconductors-drums/Xerox-Drum-101R00474-101R00474.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workbookViewId="0">
      <selection sqref="A1:F247"/>
    </sheetView>
  </sheetViews>
  <sheetFormatPr defaultColWidth="19.28515625" defaultRowHeight="15" x14ac:dyDescent="0.25"/>
  <cols>
    <col min="1" max="1" width="8.42578125" style="78" customWidth="1"/>
    <col min="2" max="2" width="21.140625" style="78" customWidth="1"/>
    <col min="3" max="3" width="26.42578125" style="78" customWidth="1"/>
    <col min="4" max="4" width="15.5703125" style="80" customWidth="1"/>
    <col min="5" max="5" width="14.140625" style="78" customWidth="1"/>
    <col min="6" max="16384" width="19.28515625" style="78"/>
  </cols>
  <sheetData>
    <row r="1" spans="1:6" x14ac:dyDescent="0.25">
      <c r="A1" s="225"/>
      <c r="B1" s="225"/>
      <c r="C1" s="225"/>
      <c r="D1" s="225"/>
      <c r="E1" s="225"/>
      <c r="F1" s="225"/>
    </row>
    <row r="2" spans="1:6" x14ac:dyDescent="0.25">
      <c r="A2" s="79"/>
    </row>
    <row r="3" spans="1:6" x14ac:dyDescent="0.25">
      <c r="A3" s="159" t="s">
        <v>1</v>
      </c>
    </row>
    <row r="4" spans="1:6" ht="15.75" thickBot="1" x14ac:dyDescent="0.3">
      <c r="A4" s="81"/>
      <c r="B4" s="81"/>
      <c r="C4" s="82"/>
      <c r="D4" s="83"/>
      <c r="E4" s="81"/>
      <c r="F4" s="81"/>
    </row>
    <row r="5" spans="1:6" ht="69" customHeight="1" thickBot="1" x14ac:dyDescent="0.3">
      <c r="A5" s="84"/>
      <c r="B5" s="85" t="s">
        <v>2</v>
      </c>
      <c r="C5" s="86" t="s">
        <v>3</v>
      </c>
      <c r="D5" s="87" t="s">
        <v>481</v>
      </c>
      <c r="E5" s="172" t="s">
        <v>5</v>
      </c>
      <c r="F5" s="88" t="s">
        <v>6</v>
      </c>
    </row>
    <row r="6" spans="1:6" ht="15.75" thickBot="1" x14ac:dyDescent="0.3">
      <c r="A6" s="174"/>
      <c r="B6" s="89" t="s">
        <v>1</v>
      </c>
      <c r="C6" s="90"/>
      <c r="D6" s="91"/>
      <c r="E6" s="92"/>
      <c r="F6" s="93"/>
    </row>
    <row r="7" spans="1:6" ht="15.75" thickBot="1" x14ac:dyDescent="0.3">
      <c r="A7" s="174"/>
      <c r="B7" s="94"/>
      <c r="C7" s="90"/>
      <c r="D7" s="91"/>
      <c r="E7" s="92"/>
      <c r="F7" s="93"/>
    </row>
    <row r="8" spans="1:6" ht="27" customHeight="1" thickBot="1" x14ac:dyDescent="0.3">
      <c r="A8" s="201"/>
      <c r="B8" s="202" t="s">
        <v>482</v>
      </c>
      <c r="C8" s="203"/>
      <c r="D8" s="204"/>
      <c r="E8" s="205"/>
      <c r="F8" s="205"/>
    </row>
    <row r="9" spans="1:6" ht="82.5" customHeight="1" thickBot="1" x14ac:dyDescent="0.3">
      <c r="A9" s="201">
        <v>1</v>
      </c>
      <c r="B9" s="203" t="s">
        <v>8</v>
      </c>
      <c r="C9" s="203" t="s">
        <v>9</v>
      </c>
      <c r="D9" s="206">
        <v>1.19</v>
      </c>
      <c r="E9" s="207">
        <v>10</v>
      </c>
      <c r="F9" s="208">
        <f>D9*E9</f>
        <v>11.899999999999999</v>
      </c>
    </row>
    <row r="10" spans="1:6" ht="79.5" customHeight="1" thickBot="1" x14ac:dyDescent="0.3">
      <c r="A10" s="201">
        <v>2</v>
      </c>
      <c r="B10" s="203" t="s">
        <v>15</v>
      </c>
      <c r="C10" s="203" t="s">
        <v>11</v>
      </c>
      <c r="D10" s="206">
        <v>1.86</v>
      </c>
      <c r="E10" s="207">
        <v>10</v>
      </c>
      <c r="F10" s="208">
        <f t="shared" ref="F10:F41" si="0">D10*E10</f>
        <v>18.600000000000001</v>
      </c>
    </row>
    <row r="11" spans="1:6" ht="75.75" thickBot="1" x14ac:dyDescent="0.3">
      <c r="A11" s="201">
        <v>3</v>
      </c>
      <c r="B11" s="203" t="s">
        <v>15</v>
      </c>
      <c r="C11" s="203" t="s">
        <v>16</v>
      </c>
      <c r="D11" s="206">
        <v>2.1800000000000002</v>
      </c>
      <c r="E11" s="207">
        <v>2</v>
      </c>
      <c r="F11" s="208">
        <f t="shared" si="0"/>
        <v>4.3600000000000003</v>
      </c>
    </row>
    <row r="12" spans="1:6" ht="51.75" customHeight="1" thickBot="1" x14ac:dyDescent="0.3">
      <c r="A12" s="201">
        <v>4</v>
      </c>
      <c r="B12" s="203" t="s">
        <v>17</v>
      </c>
      <c r="C12" s="203" t="s">
        <v>18</v>
      </c>
      <c r="D12" s="206">
        <v>1.4</v>
      </c>
      <c r="E12" s="207">
        <v>2</v>
      </c>
      <c r="F12" s="208">
        <f t="shared" si="0"/>
        <v>2.8</v>
      </c>
    </row>
    <row r="13" spans="1:6" ht="90.75" thickBot="1" x14ac:dyDescent="0.3">
      <c r="A13" s="201">
        <v>5</v>
      </c>
      <c r="B13" s="203" t="s">
        <v>25</v>
      </c>
      <c r="C13" s="203" t="s">
        <v>26</v>
      </c>
      <c r="D13" s="206">
        <v>0.92</v>
      </c>
      <c r="E13" s="207">
        <v>2800</v>
      </c>
      <c r="F13" s="208">
        <f t="shared" si="0"/>
        <v>2576</v>
      </c>
    </row>
    <row r="14" spans="1:6" ht="90.75" thickBot="1" x14ac:dyDescent="0.3">
      <c r="A14" s="201">
        <v>6</v>
      </c>
      <c r="B14" s="205" t="s">
        <v>27</v>
      </c>
      <c r="C14" s="203" t="s">
        <v>28</v>
      </c>
      <c r="D14" s="206">
        <v>0.92</v>
      </c>
      <c r="E14" s="209">
        <v>200</v>
      </c>
      <c r="F14" s="208">
        <f t="shared" si="0"/>
        <v>184</v>
      </c>
    </row>
    <row r="15" spans="1:6" ht="15.75" thickBot="1" x14ac:dyDescent="0.3">
      <c r="A15" s="201">
        <v>7</v>
      </c>
      <c r="B15" s="205" t="s">
        <v>34</v>
      </c>
      <c r="C15" s="203" t="s">
        <v>35</v>
      </c>
      <c r="D15" s="206">
        <v>0.53</v>
      </c>
      <c r="E15" s="207">
        <v>100</v>
      </c>
      <c r="F15" s="208">
        <f t="shared" si="0"/>
        <v>53</v>
      </c>
    </row>
    <row r="16" spans="1:6" ht="70.5" customHeight="1" thickBot="1" x14ac:dyDescent="0.3">
      <c r="A16" s="201">
        <v>8</v>
      </c>
      <c r="B16" s="203" t="s">
        <v>36</v>
      </c>
      <c r="C16" s="203" t="s">
        <v>37</v>
      </c>
      <c r="D16" s="206">
        <v>0.98</v>
      </c>
      <c r="E16" s="207">
        <v>100</v>
      </c>
      <c r="F16" s="208">
        <f t="shared" si="0"/>
        <v>98</v>
      </c>
    </row>
    <row r="17" spans="1:6" ht="60.75" customHeight="1" thickBot="1" x14ac:dyDescent="0.3">
      <c r="A17" s="201">
        <v>9</v>
      </c>
      <c r="B17" s="203" t="s">
        <v>36</v>
      </c>
      <c r="C17" s="203" t="s">
        <v>38</v>
      </c>
      <c r="D17" s="206">
        <v>1.18</v>
      </c>
      <c r="E17" s="207">
        <v>100</v>
      </c>
      <c r="F17" s="208">
        <f t="shared" si="0"/>
        <v>118</v>
      </c>
    </row>
    <row r="18" spans="1:6" ht="75.75" thickBot="1" x14ac:dyDescent="0.3">
      <c r="A18" s="201">
        <v>10</v>
      </c>
      <c r="B18" s="203" t="s">
        <v>36</v>
      </c>
      <c r="C18" s="203" t="s">
        <v>39</v>
      </c>
      <c r="D18" s="206">
        <v>0.87</v>
      </c>
      <c r="E18" s="207">
        <v>20</v>
      </c>
      <c r="F18" s="208">
        <f t="shared" si="0"/>
        <v>17.399999999999999</v>
      </c>
    </row>
    <row r="19" spans="1:6" ht="75.75" thickBot="1" x14ac:dyDescent="0.3">
      <c r="A19" s="201">
        <v>11</v>
      </c>
      <c r="B19" s="203" t="s">
        <v>36</v>
      </c>
      <c r="C19" s="203" t="s">
        <v>40</v>
      </c>
      <c r="D19" s="206">
        <v>1.77</v>
      </c>
      <c r="E19" s="207">
        <v>10</v>
      </c>
      <c r="F19" s="208">
        <f t="shared" si="0"/>
        <v>17.7</v>
      </c>
    </row>
    <row r="20" spans="1:6" ht="75.75" thickBot="1" x14ac:dyDescent="0.3">
      <c r="A20" s="201">
        <v>12</v>
      </c>
      <c r="B20" s="203" t="s">
        <v>36</v>
      </c>
      <c r="C20" s="203" t="s">
        <v>41</v>
      </c>
      <c r="D20" s="206">
        <v>2.42</v>
      </c>
      <c r="E20" s="207">
        <v>5</v>
      </c>
      <c r="F20" s="208">
        <f t="shared" si="0"/>
        <v>12.1</v>
      </c>
    </row>
    <row r="21" spans="1:6" ht="30.75" thickBot="1" x14ac:dyDescent="0.3">
      <c r="A21" s="201">
        <v>13</v>
      </c>
      <c r="B21" s="205" t="s">
        <v>42</v>
      </c>
      <c r="C21" s="203" t="s">
        <v>43</v>
      </c>
      <c r="D21" s="206">
        <v>0.74</v>
      </c>
      <c r="E21" s="207">
        <v>15</v>
      </c>
      <c r="F21" s="208">
        <f t="shared" si="0"/>
        <v>11.1</v>
      </c>
    </row>
    <row r="22" spans="1:6" ht="30.75" thickBot="1" x14ac:dyDescent="0.3">
      <c r="A22" s="201">
        <v>14</v>
      </c>
      <c r="B22" s="205" t="s">
        <v>44</v>
      </c>
      <c r="C22" s="203" t="s">
        <v>45</v>
      </c>
      <c r="D22" s="206">
        <v>0.16</v>
      </c>
      <c r="E22" s="207">
        <v>50</v>
      </c>
      <c r="F22" s="208">
        <f t="shared" si="0"/>
        <v>8</v>
      </c>
    </row>
    <row r="23" spans="1:6" ht="45.75" thickBot="1" x14ac:dyDescent="0.3">
      <c r="A23" s="201">
        <v>15</v>
      </c>
      <c r="B23" s="205" t="s">
        <v>46</v>
      </c>
      <c r="C23" s="203" t="s">
        <v>47</v>
      </c>
      <c r="D23" s="206">
        <v>0.18</v>
      </c>
      <c r="E23" s="207">
        <v>15</v>
      </c>
      <c r="F23" s="208">
        <f t="shared" si="0"/>
        <v>2.6999999999999997</v>
      </c>
    </row>
    <row r="24" spans="1:6" ht="30.75" thickBot="1" x14ac:dyDescent="0.3">
      <c r="A24" s="201">
        <v>16</v>
      </c>
      <c r="B24" s="203" t="s">
        <v>48</v>
      </c>
      <c r="C24" s="203" t="s">
        <v>49</v>
      </c>
      <c r="D24" s="206">
        <v>0.35</v>
      </c>
      <c r="E24" s="207">
        <v>500</v>
      </c>
      <c r="F24" s="208">
        <f t="shared" si="0"/>
        <v>175</v>
      </c>
    </row>
    <row r="25" spans="1:6" ht="42" customHeight="1" thickBot="1" x14ac:dyDescent="0.3">
      <c r="A25" s="201">
        <v>17</v>
      </c>
      <c r="B25" s="203" t="s">
        <v>50</v>
      </c>
      <c r="C25" s="203" t="s">
        <v>52</v>
      </c>
      <c r="D25" s="206">
        <v>0.51</v>
      </c>
      <c r="E25" s="207">
        <v>100</v>
      </c>
      <c r="F25" s="208">
        <f t="shared" si="0"/>
        <v>51</v>
      </c>
    </row>
    <row r="26" spans="1:6" ht="30.75" thickBot="1" x14ac:dyDescent="0.3">
      <c r="A26" s="201">
        <v>18</v>
      </c>
      <c r="B26" s="203" t="s">
        <v>53</v>
      </c>
      <c r="C26" s="203" t="s">
        <v>54</v>
      </c>
      <c r="D26" s="206">
        <v>0.38</v>
      </c>
      <c r="E26" s="207">
        <v>50</v>
      </c>
      <c r="F26" s="208">
        <f t="shared" si="0"/>
        <v>19</v>
      </c>
    </row>
    <row r="27" spans="1:6" ht="30.75" thickBot="1" x14ac:dyDescent="0.3">
      <c r="A27" s="201">
        <v>19</v>
      </c>
      <c r="B27" s="203" t="s">
        <v>55</v>
      </c>
      <c r="C27" s="203" t="s">
        <v>56</v>
      </c>
      <c r="D27" s="206">
        <v>1.01</v>
      </c>
      <c r="E27" s="207">
        <v>30</v>
      </c>
      <c r="F27" s="208">
        <f t="shared" si="0"/>
        <v>30.3</v>
      </c>
    </row>
    <row r="28" spans="1:6" ht="30.75" thickBot="1" x14ac:dyDescent="0.3">
      <c r="A28" s="201">
        <v>20</v>
      </c>
      <c r="B28" s="203" t="s">
        <v>55</v>
      </c>
      <c r="C28" s="203" t="s">
        <v>57</v>
      </c>
      <c r="D28" s="206">
        <v>0.89</v>
      </c>
      <c r="E28" s="207">
        <v>30</v>
      </c>
      <c r="F28" s="208">
        <f t="shared" si="0"/>
        <v>26.7</v>
      </c>
    </row>
    <row r="29" spans="1:6" ht="30.75" thickBot="1" x14ac:dyDescent="0.3">
      <c r="A29" s="201">
        <v>21</v>
      </c>
      <c r="B29" s="203" t="s">
        <v>55</v>
      </c>
      <c r="C29" s="203" t="s">
        <v>58</v>
      </c>
      <c r="D29" s="206">
        <v>0.83</v>
      </c>
      <c r="E29" s="207">
        <v>30</v>
      </c>
      <c r="F29" s="208">
        <f t="shared" si="0"/>
        <v>24.9</v>
      </c>
    </row>
    <row r="30" spans="1:6" ht="30.75" thickBot="1" x14ac:dyDescent="0.3">
      <c r="A30" s="201">
        <v>22</v>
      </c>
      <c r="B30" s="205" t="s">
        <v>59</v>
      </c>
      <c r="C30" s="203" t="s">
        <v>60</v>
      </c>
      <c r="D30" s="206">
        <v>1.5</v>
      </c>
      <c r="E30" s="207">
        <v>40</v>
      </c>
      <c r="F30" s="208">
        <f t="shared" si="0"/>
        <v>60</v>
      </c>
    </row>
    <row r="31" spans="1:6" ht="30.75" thickBot="1" x14ac:dyDescent="0.3">
      <c r="A31" s="201">
        <v>23</v>
      </c>
      <c r="B31" s="205" t="s">
        <v>59</v>
      </c>
      <c r="C31" s="203" t="s">
        <v>61</v>
      </c>
      <c r="D31" s="206">
        <v>1.3</v>
      </c>
      <c r="E31" s="207">
        <v>40</v>
      </c>
      <c r="F31" s="208">
        <f t="shared" si="0"/>
        <v>52</v>
      </c>
    </row>
    <row r="32" spans="1:6" ht="30.75" thickBot="1" x14ac:dyDescent="0.3">
      <c r="A32" s="201">
        <v>24</v>
      </c>
      <c r="B32" s="205" t="s">
        <v>59</v>
      </c>
      <c r="C32" s="203" t="s">
        <v>62</v>
      </c>
      <c r="D32" s="206">
        <v>1.2</v>
      </c>
      <c r="E32" s="207">
        <v>30</v>
      </c>
      <c r="F32" s="208">
        <f t="shared" si="0"/>
        <v>36</v>
      </c>
    </row>
    <row r="33" spans="1:8" ht="30.75" thickBot="1" x14ac:dyDescent="0.3">
      <c r="A33" s="201">
        <v>25</v>
      </c>
      <c r="B33" s="205" t="s">
        <v>59</v>
      </c>
      <c r="C33" s="203" t="s">
        <v>63</v>
      </c>
      <c r="D33" s="206">
        <v>1.01</v>
      </c>
      <c r="E33" s="207">
        <v>30</v>
      </c>
      <c r="F33" s="208">
        <f t="shared" si="0"/>
        <v>30.3</v>
      </c>
    </row>
    <row r="34" spans="1:8" ht="75.75" customHeight="1" thickBot="1" x14ac:dyDescent="0.3">
      <c r="A34" s="201">
        <v>26</v>
      </c>
      <c r="B34" s="210" t="s">
        <v>64</v>
      </c>
      <c r="C34" s="210" t="s">
        <v>65</v>
      </c>
      <c r="D34" s="206">
        <v>0.92</v>
      </c>
      <c r="E34" s="211">
        <v>150</v>
      </c>
      <c r="F34" s="208">
        <f t="shared" si="0"/>
        <v>138</v>
      </c>
    </row>
    <row r="35" spans="1:8" ht="75.75" customHeight="1" thickBot="1" x14ac:dyDescent="0.3">
      <c r="A35" s="201">
        <v>27</v>
      </c>
      <c r="B35" s="212" t="s">
        <v>66</v>
      </c>
      <c r="C35" s="212" t="s">
        <v>67</v>
      </c>
      <c r="D35" s="206">
        <v>0.82</v>
      </c>
      <c r="E35" s="213">
        <v>150</v>
      </c>
      <c r="F35" s="208">
        <f t="shared" si="0"/>
        <v>122.99999999999999</v>
      </c>
    </row>
    <row r="36" spans="1:8" ht="67.5" customHeight="1" thickBot="1" x14ac:dyDescent="0.3">
      <c r="A36" s="201">
        <v>28</v>
      </c>
      <c r="B36" s="203" t="s">
        <v>68</v>
      </c>
      <c r="C36" s="203" t="s">
        <v>69</v>
      </c>
      <c r="D36" s="206">
        <v>6.52</v>
      </c>
      <c r="E36" s="207">
        <v>100</v>
      </c>
      <c r="F36" s="208">
        <f t="shared" si="0"/>
        <v>652</v>
      </c>
    </row>
    <row r="37" spans="1:8" ht="30.75" thickBot="1" x14ac:dyDescent="0.3">
      <c r="A37" s="201">
        <v>29</v>
      </c>
      <c r="B37" s="203" t="s">
        <v>70</v>
      </c>
      <c r="C37" s="203" t="s">
        <v>71</v>
      </c>
      <c r="D37" s="206">
        <v>0.05</v>
      </c>
      <c r="E37" s="207">
        <v>60</v>
      </c>
      <c r="F37" s="208">
        <f t="shared" si="0"/>
        <v>3</v>
      </c>
    </row>
    <row r="38" spans="1:8" ht="49.5" customHeight="1" thickBot="1" x14ac:dyDescent="0.3">
      <c r="A38" s="201">
        <v>30</v>
      </c>
      <c r="B38" s="203" t="s">
        <v>72</v>
      </c>
      <c r="C38" s="203" t="s">
        <v>73</v>
      </c>
      <c r="D38" s="206">
        <v>7.0000000000000007E-2</v>
      </c>
      <c r="E38" s="207">
        <v>250</v>
      </c>
      <c r="F38" s="208">
        <f t="shared" si="0"/>
        <v>17.5</v>
      </c>
    </row>
    <row r="39" spans="1:8" ht="30" customHeight="1" thickBot="1" x14ac:dyDescent="0.3">
      <c r="A39" s="201">
        <v>31</v>
      </c>
      <c r="B39" s="203" t="s">
        <v>74</v>
      </c>
      <c r="C39" s="203" t="s">
        <v>75</v>
      </c>
      <c r="D39" s="206">
        <v>0.11</v>
      </c>
      <c r="E39" s="207">
        <v>140</v>
      </c>
      <c r="F39" s="208">
        <f t="shared" si="0"/>
        <v>15.4</v>
      </c>
    </row>
    <row r="40" spans="1:8" ht="27" customHeight="1" thickBot="1" x14ac:dyDescent="0.3">
      <c r="A40" s="201">
        <v>32</v>
      </c>
      <c r="B40" s="203" t="s">
        <v>76</v>
      </c>
      <c r="C40" s="203" t="s">
        <v>77</v>
      </c>
      <c r="D40" s="206">
        <v>0.53</v>
      </c>
      <c r="E40" s="207">
        <v>20</v>
      </c>
      <c r="F40" s="208">
        <f t="shared" si="0"/>
        <v>10.600000000000001</v>
      </c>
    </row>
    <row r="41" spans="1:8" ht="30.75" thickBot="1" x14ac:dyDescent="0.3">
      <c r="A41" s="201">
        <v>33</v>
      </c>
      <c r="B41" s="203" t="s">
        <v>78</v>
      </c>
      <c r="C41" s="203" t="s">
        <v>79</v>
      </c>
      <c r="D41" s="206">
        <v>0.25</v>
      </c>
      <c r="E41" s="207">
        <v>49</v>
      </c>
      <c r="F41" s="208">
        <f t="shared" si="0"/>
        <v>12.25</v>
      </c>
    </row>
    <row r="42" spans="1:8" ht="45" x14ac:dyDescent="0.25">
      <c r="A42" s="226"/>
      <c r="B42" s="214" t="s">
        <v>84</v>
      </c>
      <c r="C42" s="230"/>
      <c r="D42" s="215"/>
      <c r="E42" s="226"/>
      <c r="F42" s="228">
        <f>SUM(F9:F41)</f>
        <v>4612.6099999999997</v>
      </c>
      <c r="H42" s="165"/>
    </row>
    <row r="43" spans="1:8" ht="30.75" thickBot="1" x14ac:dyDescent="0.3">
      <c r="A43" s="227"/>
      <c r="B43" s="216" t="s">
        <v>85</v>
      </c>
      <c r="C43" s="231"/>
      <c r="D43" s="204"/>
      <c r="E43" s="227"/>
      <c r="F43" s="229"/>
    </row>
    <row r="44" spans="1:8" ht="15.75" thickBot="1" x14ac:dyDescent="0.3">
      <c r="A44" s="217"/>
      <c r="B44" s="218" t="s">
        <v>458</v>
      </c>
      <c r="C44" s="203"/>
      <c r="D44" s="204"/>
      <c r="E44" s="205"/>
      <c r="F44" s="219">
        <f>F42*24%</f>
        <v>1107.0264</v>
      </c>
    </row>
    <row r="45" spans="1:8" ht="45" x14ac:dyDescent="0.25">
      <c r="A45" s="226"/>
      <c r="B45" s="214" t="s">
        <v>84</v>
      </c>
      <c r="C45" s="230"/>
      <c r="D45" s="215"/>
      <c r="E45" s="226"/>
      <c r="F45" s="228">
        <f>SUM(F42:F44)</f>
        <v>5719.6363999999994</v>
      </c>
    </row>
    <row r="46" spans="1:8" ht="30.75" thickBot="1" x14ac:dyDescent="0.3">
      <c r="A46" s="227"/>
      <c r="B46" s="216" t="s">
        <v>592</v>
      </c>
      <c r="C46" s="231"/>
      <c r="D46" s="204"/>
      <c r="E46" s="227"/>
      <c r="F46" s="229"/>
    </row>
    <row r="47" spans="1:8" ht="94.5" customHeight="1" x14ac:dyDescent="0.25">
      <c r="A47" s="238"/>
      <c r="B47" s="110" t="s">
        <v>614</v>
      </c>
      <c r="C47" s="240" t="s">
        <v>3</v>
      </c>
      <c r="D47" s="232" t="s">
        <v>481</v>
      </c>
      <c r="E47" s="234" t="s">
        <v>5</v>
      </c>
      <c r="F47" s="236" t="s">
        <v>6</v>
      </c>
    </row>
    <row r="48" spans="1:8" ht="15.75" thickBot="1" x14ac:dyDescent="0.3">
      <c r="A48" s="239"/>
      <c r="B48" s="111" t="s">
        <v>131</v>
      </c>
      <c r="C48" s="241"/>
      <c r="D48" s="233"/>
      <c r="E48" s="235"/>
      <c r="F48" s="237"/>
    </row>
    <row r="49" spans="1:8" ht="30.75" thickBot="1" x14ac:dyDescent="0.3">
      <c r="A49" s="100">
        <v>1</v>
      </c>
      <c r="B49" s="93" t="s">
        <v>132</v>
      </c>
      <c r="C49" s="101" t="s">
        <v>133</v>
      </c>
      <c r="D49" s="97">
        <v>4.78</v>
      </c>
      <c r="E49" s="102">
        <v>5</v>
      </c>
      <c r="F49" s="99">
        <f>D49*E49</f>
        <v>23.900000000000002</v>
      </c>
    </row>
    <row r="50" spans="1:8" ht="45.75" thickBot="1" x14ac:dyDescent="0.3">
      <c r="A50" s="100">
        <v>2</v>
      </c>
      <c r="B50" s="93" t="s">
        <v>136</v>
      </c>
      <c r="C50" s="101" t="s">
        <v>137</v>
      </c>
      <c r="D50" s="97">
        <v>0.24</v>
      </c>
      <c r="E50" s="102">
        <v>3</v>
      </c>
      <c r="F50" s="99">
        <f t="shared" ref="F50:F101" si="1">D50*E50</f>
        <v>0.72</v>
      </c>
    </row>
    <row r="51" spans="1:8" ht="45.75" thickBot="1" x14ac:dyDescent="0.3">
      <c r="A51" s="100">
        <v>3</v>
      </c>
      <c r="B51" s="101" t="s">
        <v>138</v>
      </c>
      <c r="C51" s="101" t="s">
        <v>139</v>
      </c>
      <c r="D51" s="97">
        <v>1.0900000000000001</v>
      </c>
      <c r="E51" s="102">
        <v>3</v>
      </c>
      <c r="F51" s="99">
        <f t="shared" si="1"/>
        <v>3.2700000000000005</v>
      </c>
    </row>
    <row r="52" spans="1:8" ht="36" customHeight="1" thickBot="1" x14ac:dyDescent="0.3">
      <c r="A52" s="100">
        <v>4</v>
      </c>
      <c r="B52" s="93" t="s">
        <v>140</v>
      </c>
      <c r="C52" s="101" t="s">
        <v>141</v>
      </c>
      <c r="D52" s="97">
        <v>0.08</v>
      </c>
      <c r="E52" s="102">
        <v>8</v>
      </c>
      <c r="F52" s="99">
        <f t="shared" si="1"/>
        <v>0.64</v>
      </c>
    </row>
    <row r="53" spans="1:8" ht="30.75" thickBot="1" x14ac:dyDescent="0.3">
      <c r="A53" s="100">
        <v>5</v>
      </c>
      <c r="B53" s="93" t="s">
        <v>142</v>
      </c>
      <c r="C53" s="101" t="s">
        <v>143</v>
      </c>
      <c r="D53" s="97">
        <v>1.77</v>
      </c>
      <c r="E53" s="102">
        <v>10</v>
      </c>
      <c r="F53" s="99">
        <f t="shared" si="1"/>
        <v>17.7</v>
      </c>
      <c r="H53" s="165">
        <f>F45+F105+F164+F172</f>
        <v>28099.95</v>
      </c>
    </row>
    <row r="54" spans="1:8" ht="75.75" thickBot="1" x14ac:dyDescent="0.3">
      <c r="A54" s="100">
        <v>6</v>
      </c>
      <c r="B54" s="93" t="s">
        <v>144</v>
      </c>
      <c r="C54" s="101" t="s">
        <v>145</v>
      </c>
      <c r="D54" s="97">
        <v>11.76</v>
      </c>
      <c r="E54" s="102">
        <v>5</v>
      </c>
      <c r="F54" s="99">
        <f t="shared" si="1"/>
        <v>58.8</v>
      </c>
    </row>
    <row r="55" spans="1:8" ht="90.75" thickBot="1" x14ac:dyDescent="0.3">
      <c r="A55" s="100">
        <v>7</v>
      </c>
      <c r="B55" s="101" t="s">
        <v>146</v>
      </c>
      <c r="C55" s="101" t="s">
        <v>147</v>
      </c>
      <c r="D55" s="97">
        <v>1.9</v>
      </c>
      <c r="E55" s="102">
        <v>10</v>
      </c>
      <c r="F55" s="99">
        <f t="shared" si="1"/>
        <v>19</v>
      </c>
    </row>
    <row r="56" spans="1:8" ht="30.75" thickBot="1" x14ac:dyDescent="0.3">
      <c r="A56" s="100">
        <v>8</v>
      </c>
      <c r="B56" s="93" t="s">
        <v>148</v>
      </c>
      <c r="C56" s="101" t="s">
        <v>149</v>
      </c>
      <c r="D56" s="97">
        <v>2.83</v>
      </c>
      <c r="E56" s="102">
        <v>10</v>
      </c>
      <c r="F56" s="99">
        <f t="shared" si="1"/>
        <v>28.3</v>
      </c>
    </row>
    <row r="57" spans="1:8" ht="30.75" thickBot="1" x14ac:dyDescent="0.3">
      <c r="A57" s="100">
        <v>9</v>
      </c>
      <c r="B57" s="93" t="s">
        <v>150</v>
      </c>
      <c r="C57" s="101" t="s">
        <v>151</v>
      </c>
      <c r="D57" s="97">
        <v>5.43</v>
      </c>
      <c r="E57" s="102">
        <v>10</v>
      </c>
      <c r="F57" s="99">
        <f t="shared" si="1"/>
        <v>54.3</v>
      </c>
    </row>
    <row r="58" spans="1:8" ht="30.75" thickBot="1" x14ac:dyDescent="0.3">
      <c r="A58" s="100">
        <v>10</v>
      </c>
      <c r="B58" s="93" t="s">
        <v>150</v>
      </c>
      <c r="C58" s="101" t="s">
        <v>152</v>
      </c>
      <c r="D58" s="97">
        <v>3.17</v>
      </c>
      <c r="E58" s="102">
        <v>20</v>
      </c>
      <c r="F58" s="99">
        <f t="shared" si="1"/>
        <v>63.4</v>
      </c>
    </row>
    <row r="59" spans="1:8" ht="60.75" thickBot="1" x14ac:dyDescent="0.3">
      <c r="A59" s="100">
        <v>11</v>
      </c>
      <c r="B59" s="93" t="s">
        <v>153</v>
      </c>
      <c r="C59" s="101" t="s">
        <v>154</v>
      </c>
      <c r="D59" s="97">
        <v>7.67</v>
      </c>
      <c r="E59" s="102">
        <v>20</v>
      </c>
      <c r="F59" s="99">
        <f t="shared" si="1"/>
        <v>153.4</v>
      </c>
    </row>
    <row r="60" spans="1:8" ht="75.75" thickBot="1" x14ac:dyDescent="0.3">
      <c r="A60" s="100">
        <v>12</v>
      </c>
      <c r="B60" s="101" t="s">
        <v>594</v>
      </c>
      <c r="C60" s="101" t="s">
        <v>156</v>
      </c>
      <c r="D60" s="97">
        <v>2.83</v>
      </c>
      <c r="E60" s="102">
        <v>200</v>
      </c>
      <c r="F60" s="99">
        <f t="shared" si="1"/>
        <v>566</v>
      </c>
    </row>
    <row r="61" spans="1:8" ht="75.75" thickBot="1" x14ac:dyDescent="0.3">
      <c r="A61" s="100">
        <v>13</v>
      </c>
      <c r="B61" s="101" t="s">
        <v>595</v>
      </c>
      <c r="C61" s="101" t="s">
        <v>158</v>
      </c>
      <c r="D61" s="97">
        <v>8.6999999999999993</v>
      </c>
      <c r="E61" s="102">
        <v>35</v>
      </c>
      <c r="F61" s="99">
        <f t="shared" si="1"/>
        <v>304.5</v>
      </c>
    </row>
    <row r="62" spans="1:8" ht="75.75" thickBot="1" x14ac:dyDescent="0.3">
      <c r="A62" s="100">
        <v>14</v>
      </c>
      <c r="B62" s="101" t="s">
        <v>620</v>
      </c>
      <c r="C62" s="101" t="s">
        <v>160</v>
      </c>
      <c r="D62" s="97">
        <v>0.64</v>
      </c>
      <c r="E62" s="102">
        <v>200</v>
      </c>
      <c r="F62" s="99">
        <f t="shared" si="1"/>
        <v>128</v>
      </c>
    </row>
    <row r="63" spans="1:8" ht="75.75" thickBot="1" x14ac:dyDescent="0.3">
      <c r="A63" s="100">
        <v>15</v>
      </c>
      <c r="B63" s="101" t="s">
        <v>621</v>
      </c>
      <c r="C63" s="101" t="s">
        <v>162</v>
      </c>
      <c r="D63" s="97">
        <v>0.56999999999999995</v>
      </c>
      <c r="E63" s="102">
        <v>200</v>
      </c>
      <c r="F63" s="99">
        <f t="shared" si="1"/>
        <v>113.99999999999999</v>
      </c>
    </row>
    <row r="64" spans="1:8" ht="15.75" thickBot="1" x14ac:dyDescent="0.3">
      <c r="A64" s="100">
        <v>16</v>
      </c>
      <c r="B64" s="93" t="s">
        <v>163</v>
      </c>
      <c r="C64" s="101" t="s">
        <v>164</v>
      </c>
      <c r="D64" s="97">
        <v>1.0900000000000001</v>
      </c>
      <c r="E64" s="102">
        <v>20</v>
      </c>
      <c r="F64" s="99">
        <f t="shared" si="1"/>
        <v>21.8</v>
      </c>
    </row>
    <row r="65" spans="1:6" ht="30.75" thickBot="1" x14ac:dyDescent="0.3">
      <c r="A65" s="100">
        <v>17</v>
      </c>
      <c r="B65" s="93" t="s">
        <v>165</v>
      </c>
      <c r="C65" s="101" t="s">
        <v>166</v>
      </c>
      <c r="D65" s="97">
        <v>0.87</v>
      </c>
      <c r="E65" s="102">
        <v>20</v>
      </c>
      <c r="F65" s="99">
        <f t="shared" si="1"/>
        <v>17.399999999999999</v>
      </c>
    </row>
    <row r="66" spans="1:6" ht="90.75" thickBot="1" x14ac:dyDescent="0.3">
      <c r="A66" s="100">
        <v>18</v>
      </c>
      <c r="B66" s="93" t="s">
        <v>167</v>
      </c>
      <c r="C66" s="101" t="s">
        <v>168</v>
      </c>
      <c r="D66" s="97">
        <v>47.08</v>
      </c>
      <c r="E66" s="102">
        <v>2</v>
      </c>
      <c r="F66" s="99">
        <f t="shared" si="1"/>
        <v>94.16</v>
      </c>
    </row>
    <row r="67" spans="1:6" ht="86.25" customHeight="1" thickBot="1" x14ac:dyDescent="0.3">
      <c r="A67" s="100">
        <v>19</v>
      </c>
      <c r="B67" s="93" t="s">
        <v>169</v>
      </c>
      <c r="C67" s="101" t="s">
        <v>170</v>
      </c>
      <c r="D67" s="97">
        <v>3.41</v>
      </c>
      <c r="E67" s="102">
        <v>50</v>
      </c>
      <c r="F67" s="99">
        <f t="shared" si="1"/>
        <v>170.5</v>
      </c>
    </row>
    <row r="68" spans="1:6" ht="15.75" thickBot="1" x14ac:dyDescent="0.3">
      <c r="A68" s="100">
        <v>20</v>
      </c>
      <c r="B68" s="93" t="s">
        <v>169</v>
      </c>
      <c r="C68" s="101" t="s">
        <v>171</v>
      </c>
      <c r="D68" s="97">
        <v>2.95</v>
      </c>
      <c r="E68" s="102">
        <v>50</v>
      </c>
      <c r="F68" s="99">
        <f t="shared" si="1"/>
        <v>147.5</v>
      </c>
    </row>
    <row r="69" spans="1:6" ht="15.75" thickBot="1" x14ac:dyDescent="0.3">
      <c r="A69" s="100">
        <v>21</v>
      </c>
      <c r="B69" s="93" t="s">
        <v>172</v>
      </c>
      <c r="C69" s="101" t="s">
        <v>173</v>
      </c>
      <c r="D69" s="97">
        <v>2.48</v>
      </c>
      <c r="E69" s="102">
        <v>2</v>
      </c>
      <c r="F69" s="99">
        <f t="shared" si="1"/>
        <v>4.96</v>
      </c>
    </row>
    <row r="70" spans="1:6" ht="30.75" thickBot="1" x14ac:dyDescent="0.3">
      <c r="A70" s="100">
        <v>22</v>
      </c>
      <c r="B70" s="93" t="s">
        <v>184</v>
      </c>
      <c r="C70" s="101" t="s">
        <v>185</v>
      </c>
      <c r="D70" s="97">
        <v>0.05</v>
      </c>
      <c r="E70" s="102">
        <v>54</v>
      </c>
      <c r="F70" s="99">
        <f t="shared" si="1"/>
        <v>2.7</v>
      </c>
    </row>
    <row r="71" spans="1:6" ht="15.75" thickBot="1" x14ac:dyDescent="0.3">
      <c r="A71" s="100">
        <v>23</v>
      </c>
      <c r="B71" s="93" t="s">
        <v>186</v>
      </c>
      <c r="C71" s="101" t="s">
        <v>187</v>
      </c>
      <c r="D71" s="97">
        <v>1.41</v>
      </c>
      <c r="E71" s="102">
        <v>14</v>
      </c>
      <c r="F71" s="99">
        <f t="shared" si="1"/>
        <v>19.739999999999998</v>
      </c>
    </row>
    <row r="72" spans="1:6" ht="30.75" thickBot="1" x14ac:dyDescent="0.3">
      <c r="A72" s="100">
        <v>24</v>
      </c>
      <c r="B72" s="93" t="s">
        <v>188</v>
      </c>
      <c r="C72" s="101" t="s">
        <v>189</v>
      </c>
      <c r="D72" s="97">
        <v>0.39</v>
      </c>
      <c r="E72" s="102">
        <v>200</v>
      </c>
      <c r="F72" s="99">
        <f t="shared" si="1"/>
        <v>78</v>
      </c>
    </row>
    <row r="73" spans="1:6" ht="45.75" thickBot="1" x14ac:dyDescent="0.3">
      <c r="A73" s="100">
        <v>25</v>
      </c>
      <c r="B73" s="93" t="s">
        <v>188</v>
      </c>
      <c r="C73" s="101" t="s">
        <v>190</v>
      </c>
      <c r="D73" s="97">
        <v>0.71</v>
      </c>
      <c r="E73" s="102">
        <v>200</v>
      </c>
      <c r="F73" s="99">
        <f t="shared" si="1"/>
        <v>142</v>
      </c>
    </row>
    <row r="74" spans="1:6" ht="15.75" thickBot="1" x14ac:dyDescent="0.3">
      <c r="A74" s="100">
        <v>26</v>
      </c>
      <c r="B74" s="93" t="s">
        <v>191</v>
      </c>
      <c r="C74" s="101" t="s">
        <v>192</v>
      </c>
      <c r="D74" s="97">
        <v>0.41</v>
      </c>
      <c r="E74" s="102">
        <v>100</v>
      </c>
      <c r="F74" s="99">
        <f t="shared" si="1"/>
        <v>41</v>
      </c>
    </row>
    <row r="75" spans="1:6" ht="30" customHeight="1" thickBot="1" x14ac:dyDescent="0.3">
      <c r="A75" s="100">
        <v>27</v>
      </c>
      <c r="B75" s="101" t="s">
        <v>193</v>
      </c>
      <c r="C75" s="101" t="s">
        <v>194</v>
      </c>
      <c r="D75" s="97">
        <v>0.6</v>
      </c>
      <c r="E75" s="102">
        <v>1200</v>
      </c>
      <c r="F75" s="99">
        <f t="shared" si="1"/>
        <v>720</v>
      </c>
    </row>
    <row r="76" spans="1:6" ht="47.25" customHeight="1" thickBot="1" x14ac:dyDescent="0.3">
      <c r="A76" s="100">
        <v>28</v>
      </c>
      <c r="B76" s="101" t="s">
        <v>195</v>
      </c>
      <c r="C76" s="101" t="s">
        <v>164</v>
      </c>
      <c r="D76" s="97">
        <v>0.13</v>
      </c>
      <c r="E76" s="102">
        <v>100</v>
      </c>
      <c r="F76" s="99">
        <f t="shared" si="1"/>
        <v>13</v>
      </c>
    </row>
    <row r="77" spans="1:6" ht="15.75" thickBot="1" x14ac:dyDescent="0.3">
      <c r="A77" s="100">
        <v>29</v>
      </c>
      <c r="B77" s="101" t="s">
        <v>196</v>
      </c>
      <c r="C77" s="101" t="s">
        <v>197</v>
      </c>
      <c r="D77" s="97">
        <v>0.13</v>
      </c>
      <c r="E77" s="102">
        <v>200</v>
      </c>
      <c r="F77" s="99">
        <f t="shared" si="1"/>
        <v>26</v>
      </c>
    </row>
    <row r="78" spans="1:6" ht="45.75" thickBot="1" x14ac:dyDescent="0.3">
      <c r="A78" s="100">
        <v>30</v>
      </c>
      <c r="B78" s="101" t="s">
        <v>198</v>
      </c>
      <c r="C78" s="101" t="s">
        <v>199</v>
      </c>
      <c r="D78" s="97">
        <v>0.16</v>
      </c>
      <c r="E78" s="102">
        <v>160</v>
      </c>
      <c r="F78" s="99">
        <f t="shared" si="1"/>
        <v>25.6</v>
      </c>
    </row>
    <row r="79" spans="1:6" ht="30.75" thickBot="1" x14ac:dyDescent="0.3">
      <c r="A79" s="100">
        <v>31</v>
      </c>
      <c r="B79" s="95" t="s">
        <v>200</v>
      </c>
      <c r="C79" s="95" t="s">
        <v>201</v>
      </c>
      <c r="D79" s="97">
        <v>0.22</v>
      </c>
      <c r="E79" s="98">
        <v>400</v>
      </c>
      <c r="F79" s="99">
        <f t="shared" si="1"/>
        <v>88</v>
      </c>
    </row>
    <row r="80" spans="1:6" ht="30.75" thickBot="1" x14ac:dyDescent="0.3">
      <c r="A80" s="100">
        <v>32</v>
      </c>
      <c r="B80" s="101" t="s">
        <v>202</v>
      </c>
      <c r="C80" s="101" t="s">
        <v>203</v>
      </c>
      <c r="D80" s="97">
        <v>0.33</v>
      </c>
      <c r="E80" s="102">
        <v>200</v>
      </c>
      <c r="F80" s="99">
        <f t="shared" si="1"/>
        <v>66</v>
      </c>
    </row>
    <row r="81" spans="1:6" ht="15.75" thickBot="1" x14ac:dyDescent="0.3">
      <c r="A81" s="100">
        <v>33</v>
      </c>
      <c r="B81" s="95" t="s">
        <v>204</v>
      </c>
      <c r="C81" s="95" t="s">
        <v>205</v>
      </c>
      <c r="D81" s="97">
        <v>0.16</v>
      </c>
      <c r="E81" s="98">
        <v>200</v>
      </c>
      <c r="F81" s="99">
        <f t="shared" si="1"/>
        <v>32</v>
      </c>
    </row>
    <row r="82" spans="1:6" ht="60.75" customHeight="1" thickBot="1" x14ac:dyDescent="0.3">
      <c r="A82" s="100">
        <v>34</v>
      </c>
      <c r="B82" s="101" t="s">
        <v>206</v>
      </c>
      <c r="C82" s="101" t="s">
        <v>207</v>
      </c>
      <c r="D82" s="97">
        <v>0.16</v>
      </c>
      <c r="E82" s="102">
        <v>200</v>
      </c>
      <c r="F82" s="99">
        <f t="shared" si="1"/>
        <v>32</v>
      </c>
    </row>
    <row r="83" spans="1:6" ht="75.75" customHeight="1" thickBot="1" x14ac:dyDescent="0.3">
      <c r="A83" s="100">
        <v>35</v>
      </c>
      <c r="B83" s="95" t="s">
        <v>208</v>
      </c>
      <c r="C83" s="95" t="s">
        <v>209</v>
      </c>
      <c r="D83" s="97">
        <v>0.18</v>
      </c>
      <c r="E83" s="98">
        <v>70</v>
      </c>
      <c r="F83" s="99">
        <f t="shared" si="1"/>
        <v>12.6</v>
      </c>
    </row>
    <row r="84" spans="1:6" ht="30.75" thickBot="1" x14ac:dyDescent="0.3">
      <c r="A84" s="100">
        <v>36</v>
      </c>
      <c r="B84" s="101" t="s">
        <v>210</v>
      </c>
      <c r="C84" s="101" t="s">
        <v>211</v>
      </c>
      <c r="D84" s="97">
        <v>4.43</v>
      </c>
      <c r="E84" s="102">
        <v>70</v>
      </c>
      <c r="F84" s="99">
        <f t="shared" si="1"/>
        <v>310.09999999999997</v>
      </c>
    </row>
    <row r="85" spans="1:6" ht="30.75" thickBot="1" x14ac:dyDescent="0.3">
      <c r="A85" s="100">
        <v>37</v>
      </c>
      <c r="B85" s="95" t="s">
        <v>212</v>
      </c>
      <c r="C85" s="95" t="s">
        <v>213</v>
      </c>
      <c r="D85" s="97">
        <v>4.78</v>
      </c>
      <c r="E85" s="98">
        <v>20</v>
      </c>
      <c r="F85" s="99">
        <f t="shared" si="1"/>
        <v>95.600000000000009</v>
      </c>
    </row>
    <row r="86" spans="1:6" ht="15.75" thickBot="1" x14ac:dyDescent="0.3">
      <c r="A86" s="100">
        <v>38</v>
      </c>
      <c r="B86" s="101" t="s">
        <v>214</v>
      </c>
      <c r="C86" s="101" t="s">
        <v>215</v>
      </c>
      <c r="D86" s="97">
        <v>2.17</v>
      </c>
      <c r="E86" s="102">
        <v>70</v>
      </c>
      <c r="F86" s="99">
        <f t="shared" si="1"/>
        <v>151.9</v>
      </c>
    </row>
    <row r="87" spans="1:6" ht="59.25" customHeight="1" thickBot="1" x14ac:dyDescent="0.3">
      <c r="A87" s="100">
        <v>39</v>
      </c>
      <c r="B87" s="95" t="s">
        <v>216</v>
      </c>
      <c r="C87" s="95" t="s">
        <v>217</v>
      </c>
      <c r="D87" s="97">
        <v>0.76</v>
      </c>
      <c r="E87" s="98">
        <v>50</v>
      </c>
      <c r="F87" s="99">
        <f t="shared" si="1"/>
        <v>38</v>
      </c>
    </row>
    <row r="88" spans="1:6" ht="73.5" customHeight="1" thickBot="1" x14ac:dyDescent="0.3">
      <c r="A88" s="100">
        <v>40</v>
      </c>
      <c r="B88" s="101" t="s">
        <v>218</v>
      </c>
      <c r="C88" s="101" t="s">
        <v>219</v>
      </c>
      <c r="D88" s="97">
        <v>0.31</v>
      </c>
      <c r="E88" s="102">
        <v>50</v>
      </c>
      <c r="F88" s="99">
        <f t="shared" si="1"/>
        <v>15.5</v>
      </c>
    </row>
    <row r="89" spans="1:6" ht="79.5" customHeight="1" thickBot="1" x14ac:dyDescent="0.3">
      <c r="A89" s="100">
        <v>41</v>
      </c>
      <c r="B89" s="95" t="s">
        <v>220</v>
      </c>
      <c r="C89" s="95" t="s">
        <v>221</v>
      </c>
      <c r="D89" s="97">
        <v>0.45</v>
      </c>
      <c r="E89" s="98">
        <v>20</v>
      </c>
      <c r="F89" s="99">
        <f t="shared" si="1"/>
        <v>9</v>
      </c>
    </row>
    <row r="90" spans="1:6" ht="76.5" customHeight="1" thickBot="1" x14ac:dyDescent="0.3">
      <c r="A90" s="100">
        <v>42</v>
      </c>
      <c r="B90" s="101" t="s">
        <v>222</v>
      </c>
      <c r="C90" s="101" t="s">
        <v>221</v>
      </c>
      <c r="D90" s="97">
        <v>0.42</v>
      </c>
      <c r="E90" s="102">
        <v>50</v>
      </c>
      <c r="F90" s="99">
        <f t="shared" si="1"/>
        <v>21</v>
      </c>
    </row>
    <row r="91" spans="1:6" ht="30.75" thickBot="1" x14ac:dyDescent="0.3">
      <c r="A91" s="100">
        <v>43</v>
      </c>
      <c r="B91" s="101" t="s">
        <v>223</v>
      </c>
      <c r="C91" s="101" t="s">
        <v>224</v>
      </c>
      <c r="D91" s="97">
        <v>0.31</v>
      </c>
      <c r="E91" s="102">
        <v>200</v>
      </c>
      <c r="F91" s="99">
        <f t="shared" si="1"/>
        <v>62</v>
      </c>
    </row>
    <row r="92" spans="1:6" ht="15.75" thickBot="1" x14ac:dyDescent="0.3">
      <c r="A92" s="100">
        <v>44</v>
      </c>
      <c r="B92" s="93" t="s">
        <v>225</v>
      </c>
      <c r="C92" s="101" t="s">
        <v>226</v>
      </c>
      <c r="D92" s="97">
        <v>0.48</v>
      </c>
      <c r="E92" s="102">
        <v>200</v>
      </c>
      <c r="F92" s="99">
        <f t="shared" si="1"/>
        <v>96</v>
      </c>
    </row>
    <row r="93" spans="1:6" ht="15.75" thickBot="1" x14ac:dyDescent="0.3">
      <c r="A93" s="100">
        <v>45</v>
      </c>
      <c r="B93" s="93" t="s">
        <v>225</v>
      </c>
      <c r="C93" s="101" t="s">
        <v>227</v>
      </c>
      <c r="D93" s="97">
        <v>0.65</v>
      </c>
      <c r="E93" s="102">
        <v>200</v>
      </c>
      <c r="F93" s="99">
        <f t="shared" si="1"/>
        <v>130</v>
      </c>
    </row>
    <row r="94" spans="1:6" ht="75.75" customHeight="1" thickBot="1" x14ac:dyDescent="0.3">
      <c r="A94" s="100">
        <v>46</v>
      </c>
      <c r="B94" s="93" t="s">
        <v>225</v>
      </c>
      <c r="C94" s="101" t="s">
        <v>228</v>
      </c>
      <c r="D94" s="97">
        <v>0.88</v>
      </c>
      <c r="E94" s="102">
        <v>200</v>
      </c>
      <c r="F94" s="99">
        <f t="shared" si="1"/>
        <v>176</v>
      </c>
    </row>
    <row r="95" spans="1:6" ht="15.75" thickBot="1" x14ac:dyDescent="0.3">
      <c r="A95" s="100">
        <v>47</v>
      </c>
      <c r="B95" s="93" t="s">
        <v>225</v>
      </c>
      <c r="C95" s="101" t="s">
        <v>229</v>
      </c>
      <c r="D95" s="97">
        <v>1.1299999999999999</v>
      </c>
      <c r="E95" s="102">
        <v>200</v>
      </c>
      <c r="F95" s="99">
        <f t="shared" si="1"/>
        <v>225.99999999999997</v>
      </c>
    </row>
    <row r="96" spans="1:6" ht="15.75" thickBot="1" x14ac:dyDescent="0.3">
      <c r="A96" s="100">
        <v>48</v>
      </c>
      <c r="B96" s="93" t="s">
        <v>230</v>
      </c>
      <c r="C96" s="101" t="s">
        <v>231</v>
      </c>
      <c r="D96" s="97">
        <v>1.2</v>
      </c>
      <c r="E96" s="102">
        <v>3</v>
      </c>
      <c r="F96" s="99">
        <f t="shared" si="1"/>
        <v>3.5999999999999996</v>
      </c>
    </row>
    <row r="97" spans="1:6" ht="15.75" thickBot="1" x14ac:dyDescent="0.3">
      <c r="A97" s="100">
        <v>49</v>
      </c>
      <c r="B97" s="93" t="s">
        <v>232</v>
      </c>
      <c r="C97" s="101" t="s">
        <v>233</v>
      </c>
      <c r="D97" s="97">
        <v>0.55000000000000004</v>
      </c>
      <c r="E97" s="102">
        <v>10</v>
      </c>
      <c r="F97" s="99">
        <f t="shared" si="1"/>
        <v>5.5</v>
      </c>
    </row>
    <row r="98" spans="1:6" ht="30.75" thickBot="1" x14ac:dyDescent="0.3">
      <c r="A98" s="100">
        <v>50</v>
      </c>
      <c r="B98" s="101" t="s">
        <v>234</v>
      </c>
      <c r="C98" s="101" t="s">
        <v>235</v>
      </c>
      <c r="D98" s="97">
        <v>0.62</v>
      </c>
      <c r="E98" s="102">
        <v>5</v>
      </c>
      <c r="F98" s="99">
        <f t="shared" si="1"/>
        <v>3.1</v>
      </c>
    </row>
    <row r="99" spans="1:6" ht="45.75" thickBot="1" x14ac:dyDescent="0.3">
      <c r="A99" s="100">
        <v>51</v>
      </c>
      <c r="B99" s="101" t="s">
        <v>236</v>
      </c>
      <c r="C99" s="101" t="s">
        <v>237</v>
      </c>
      <c r="D99" s="97">
        <v>1.63</v>
      </c>
      <c r="E99" s="102">
        <v>10</v>
      </c>
      <c r="F99" s="99">
        <f t="shared" si="1"/>
        <v>16.299999999999997</v>
      </c>
    </row>
    <row r="100" spans="1:6" ht="60.75" thickBot="1" x14ac:dyDescent="0.3">
      <c r="A100" s="100">
        <v>52</v>
      </c>
      <c r="B100" s="101" t="s">
        <v>238</v>
      </c>
      <c r="C100" s="101" t="s">
        <v>239</v>
      </c>
      <c r="D100" s="97">
        <v>2.17</v>
      </c>
      <c r="E100" s="102">
        <v>5</v>
      </c>
      <c r="F100" s="99">
        <f t="shared" si="1"/>
        <v>10.85</v>
      </c>
    </row>
    <row r="101" spans="1:6" ht="40.5" customHeight="1" thickBot="1" x14ac:dyDescent="0.3">
      <c r="A101" s="100">
        <v>53</v>
      </c>
      <c r="B101" s="93" t="s">
        <v>240</v>
      </c>
      <c r="C101" s="101" t="s">
        <v>241</v>
      </c>
      <c r="D101" s="97">
        <v>0.18</v>
      </c>
      <c r="E101" s="102">
        <v>100</v>
      </c>
      <c r="F101" s="99">
        <f t="shared" si="1"/>
        <v>18</v>
      </c>
    </row>
    <row r="102" spans="1:6" ht="60" x14ac:dyDescent="0.25">
      <c r="A102" s="242"/>
      <c r="B102" s="190" t="s">
        <v>615</v>
      </c>
      <c r="C102" s="244"/>
      <c r="D102" s="104"/>
      <c r="E102" s="242"/>
      <c r="F102" s="246">
        <f>SUM(F49:F101)</f>
        <v>4679.3400000000011</v>
      </c>
    </row>
    <row r="103" spans="1:6" ht="46.5" customHeight="1" thickBot="1" x14ac:dyDescent="0.3">
      <c r="A103" s="243"/>
      <c r="B103" s="90" t="s">
        <v>85</v>
      </c>
      <c r="C103" s="245"/>
      <c r="D103" s="96"/>
      <c r="E103" s="243"/>
      <c r="F103" s="247"/>
    </row>
    <row r="104" spans="1:6" ht="15.75" thickBot="1" x14ac:dyDescent="0.3">
      <c r="A104" s="170"/>
      <c r="B104" s="89" t="s">
        <v>458</v>
      </c>
      <c r="C104" s="95"/>
      <c r="D104" s="96"/>
      <c r="E104" s="171"/>
      <c r="F104" s="116">
        <f>F102*24%</f>
        <v>1123.0416000000002</v>
      </c>
    </row>
    <row r="105" spans="1:6" ht="60" x14ac:dyDescent="0.25">
      <c r="A105" s="242"/>
      <c r="B105" s="190" t="s">
        <v>615</v>
      </c>
      <c r="C105" s="244"/>
      <c r="D105" s="104"/>
      <c r="E105" s="242"/>
      <c r="F105" s="246">
        <f>SUM(F102:F104)</f>
        <v>5802.3816000000015</v>
      </c>
    </row>
    <row r="106" spans="1:6" ht="30.75" thickBot="1" x14ac:dyDescent="0.3">
      <c r="A106" s="243"/>
      <c r="B106" s="90" t="s">
        <v>591</v>
      </c>
      <c r="C106" s="245"/>
      <c r="D106" s="96"/>
      <c r="E106" s="243"/>
      <c r="F106" s="247"/>
    </row>
    <row r="107" spans="1:6" ht="69" thickBot="1" x14ac:dyDescent="0.3">
      <c r="A107" s="173"/>
      <c r="B107" s="112" t="s">
        <v>616</v>
      </c>
      <c r="C107" s="105" t="s">
        <v>3</v>
      </c>
      <c r="D107" s="160" t="s">
        <v>481</v>
      </c>
      <c r="E107" s="106" t="s">
        <v>5</v>
      </c>
      <c r="F107" s="107" t="s">
        <v>6</v>
      </c>
    </row>
    <row r="108" spans="1:6" ht="105.75" thickBot="1" x14ac:dyDescent="0.3">
      <c r="A108" s="100">
        <v>1</v>
      </c>
      <c r="B108" s="101" t="s">
        <v>599</v>
      </c>
      <c r="C108" s="101" t="s">
        <v>598</v>
      </c>
      <c r="D108" s="97">
        <v>0.09</v>
      </c>
      <c r="E108" s="102">
        <v>520</v>
      </c>
      <c r="F108" s="99">
        <f>D108*E108</f>
        <v>46.8</v>
      </c>
    </row>
    <row r="109" spans="1:6" ht="30.75" thickBot="1" x14ac:dyDescent="0.3">
      <c r="A109" s="173">
        <v>2</v>
      </c>
      <c r="B109" s="95" t="s">
        <v>600</v>
      </c>
      <c r="C109" s="95" t="s">
        <v>248</v>
      </c>
      <c r="D109" s="97">
        <v>0.41</v>
      </c>
      <c r="E109" s="98">
        <v>200</v>
      </c>
      <c r="F109" s="99">
        <f t="shared" ref="F109:F160" si="2">D109*E109</f>
        <v>82</v>
      </c>
    </row>
    <row r="110" spans="1:6" ht="45.75" thickBot="1" x14ac:dyDescent="0.3">
      <c r="A110" s="173">
        <v>3</v>
      </c>
      <c r="B110" s="95" t="s">
        <v>601</v>
      </c>
      <c r="C110" s="95" t="s">
        <v>248</v>
      </c>
      <c r="D110" s="97">
        <v>0.38</v>
      </c>
      <c r="E110" s="98">
        <v>200</v>
      </c>
      <c r="F110" s="99">
        <f t="shared" si="2"/>
        <v>76</v>
      </c>
    </row>
    <row r="111" spans="1:6" ht="15.75" thickBot="1" x14ac:dyDescent="0.3">
      <c r="A111" s="100">
        <v>4</v>
      </c>
      <c r="B111" s="171" t="s">
        <v>250</v>
      </c>
      <c r="C111" s="95" t="s">
        <v>251</v>
      </c>
      <c r="D111" s="97">
        <v>0.38</v>
      </c>
      <c r="E111" s="98">
        <v>200</v>
      </c>
      <c r="F111" s="99">
        <f t="shared" si="2"/>
        <v>76</v>
      </c>
    </row>
    <row r="112" spans="1:6" ht="15.75" thickBot="1" x14ac:dyDescent="0.3">
      <c r="A112" s="193">
        <v>5</v>
      </c>
      <c r="B112" s="171" t="s">
        <v>250</v>
      </c>
      <c r="C112" s="95" t="s">
        <v>252</v>
      </c>
      <c r="D112" s="97">
        <v>0.44</v>
      </c>
      <c r="E112" s="98">
        <v>200</v>
      </c>
      <c r="F112" s="99">
        <f t="shared" si="2"/>
        <v>88</v>
      </c>
    </row>
    <row r="113" spans="1:6" ht="30.75" thickBot="1" x14ac:dyDescent="0.3">
      <c r="A113" s="193">
        <v>6</v>
      </c>
      <c r="B113" s="101" t="s">
        <v>253</v>
      </c>
      <c r="C113" s="101" t="s">
        <v>254</v>
      </c>
      <c r="D113" s="97">
        <v>0.06</v>
      </c>
      <c r="E113" s="102">
        <v>155</v>
      </c>
      <c r="F113" s="99">
        <f t="shared" si="2"/>
        <v>9.2999999999999989</v>
      </c>
    </row>
    <row r="114" spans="1:6" ht="30.75" thickBot="1" x14ac:dyDescent="0.3">
      <c r="A114" s="100">
        <v>7</v>
      </c>
      <c r="B114" s="171" t="s">
        <v>255</v>
      </c>
      <c r="C114" s="95" t="s">
        <v>256</v>
      </c>
      <c r="D114" s="97">
        <v>0.06</v>
      </c>
      <c r="E114" s="98">
        <v>100</v>
      </c>
      <c r="F114" s="99">
        <f t="shared" si="2"/>
        <v>6</v>
      </c>
    </row>
    <row r="115" spans="1:6" ht="45.75" thickBot="1" x14ac:dyDescent="0.3">
      <c r="A115" s="193">
        <v>8</v>
      </c>
      <c r="B115" s="95" t="s">
        <v>602</v>
      </c>
      <c r="C115" s="95" t="s">
        <v>258</v>
      </c>
      <c r="D115" s="97">
        <v>0.22</v>
      </c>
      <c r="E115" s="98">
        <v>300</v>
      </c>
      <c r="F115" s="99">
        <f t="shared" si="2"/>
        <v>66</v>
      </c>
    </row>
    <row r="116" spans="1:6" ht="30.75" thickBot="1" x14ac:dyDescent="0.3">
      <c r="A116" s="193">
        <v>9</v>
      </c>
      <c r="B116" s="95" t="s">
        <v>259</v>
      </c>
      <c r="C116" s="95" t="s">
        <v>258</v>
      </c>
      <c r="D116" s="97">
        <v>0.22</v>
      </c>
      <c r="E116" s="98">
        <v>300</v>
      </c>
      <c r="F116" s="99">
        <f t="shared" si="2"/>
        <v>66</v>
      </c>
    </row>
    <row r="117" spans="1:6" ht="30.75" thickBot="1" x14ac:dyDescent="0.3">
      <c r="A117" s="100">
        <v>10</v>
      </c>
      <c r="B117" s="171" t="s">
        <v>260</v>
      </c>
      <c r="C117" s="95" t="s">
        <v>261</v>
      </c>
      <c r="D117" s="97">
        <v>0.22</v>
      </c>
      <c r="E117" s="98">
        <v>300</v>
      </c>
      <c r="F117" s="99">
        <f t="shared" si="2"/>
        <v>66</v>
      </c>
    </row>
    <row r="118" spans="1:6" ht="45.75" thickBot="1" x14ac:dyDescent="0.3">
      <c r="A118" s="193">
        <v>11</v>
      </c>
      <c r="B118" s="95" t="s">
        <v>602</v>
      </c>
      <c r="C118" s="95" t="s">
        <v>262</v>
      </c>
      <c r="D118" s="97">
        <v>0.18</v>
      </c>
      <c r="E118" s="98">
        <v>500</v>
      </c>
      <c r="F118" s="99">
        <f t="shared" si="2"/>
        <v>90</v>
      </c>
    </row>
    <row r="119" spans="1:6" ht="30.75" thickBot="1" x14ac:dyDescent="0.3">
      <c r="A119" s="193">
        <v>12</v>
      </c>
      <c r="B119" s="95" t="s">
        <v>259</v>
      </c>
      <c r="C119" s="95" t="s">
        <v>262</v>
      </c>
      <c r="D119" s="97">
        <v>0.18</v>
      </c>
      <c r="E119" s="98">
        <v>200</v>
      </c>
      <c r="F119" s="99">
        <f t="shared" si="2"/>
        <v>36</v>
      </c>
    </row>
    <row r="120" spans="1:6" ht="30.75" thickBot="1" x14ac:dyDescent="0.3">
      <c r="A120" s="100">
        <v>13</v>
      </c>
      <c r="B120" s="95" t="s">
        <v>260</v>
      </c>
      <c r="C120" s="95" t="s">
        <v>262</v>
      </c>
      <c r="D120" s="97">
        <v>0.18</v>
      </c>
      <c r="E120" s="98">
        <v>200</v>
      </c>
      <c r="F120" s="99">
        <f t="shared" si="2"/>
        <v>36</v>
      </c>
    </row>
    <row r="121" spans="1:6" ht="45.75" thickBot="1" x14ac:dyDescent="0.3">
      <c r="A121" s="193">
        <v>14</v>
      </c>
      <c r="B121" s="95" t="s">
        <v>605</v>
      </c>
      <c r="C121" s="95" t="s">
        <v>264</v>
      </c>
      <c r="D121" s="97">
        <v>0.27</v>
      </c>
      <c r="E121" s="98">
        <v>500</v>
      </c>
      <c r="F121" s="99">
        <f t="shared" si="2"/>
        <v>135</v>
      </c>
    </row>
    <row r="122" spans="1:6" ht="45.75" thickBot="1" x14ac:dyDescent="0.3">
      <c r="A122" s="193">
        <v>15</v>
      </c>
      <c r="B122" s="95" t="s">
        <v>606</v>
      </c>
      <c r="C122" s="95" t="s">
        <v>266</v>
      </c>
      <c r="D122" s="97">
        <v>0.27</v>
      </c>
      <c r="E122" s="98">
        <v>500</v>
      </c>
      <c r="F122" s="99">
        <f t="shared" si="2"/>
        <v>135</v>
      </c>
    </row>
    <row r="123" spans="1:6" ht="45.75" thickBot="1" x14ac:dyDescent="0.3">
      <c r="A123" s="100">
        <v>16</v>
      </c>
      <c r="B123" s="95" t="s">
        <v>607</v>
      </c>
      <c r="C123" s="95" t="s">
        <v>266</v>
      </c>
      <c r="D123" s="97">
        <v>0.27</v>
      </c>
      <c r="E123" s="98">
        <v>100</v>
      </c>
      <c r="F123" s="99">
        <f t="shared" si="2"/>
        <v>27</v>
      </c>
    </row>
    <row r="124" spans="1:6" ht="45.75" thickBot="1" x14ac:dyDescent="0.3">
      <c r="A124" s="193">
        <v>17</v>
      </c>
      <c r="B124" s="95" t="s">
        <v>605</v>
      </c>
      <c r="C124" s="95" t="s">
        <v>268</v>
      </c>
      <c r="D124" s="97">
        <v>0.27</v>
      </c>
      <c r="E124" s="98">
        <v>200</v>
      </c>
      <c r="F124" s="99">
        <f t="shared" si="2"/>
        <v>54</v>
      </c>
    </row>
    <row r="125" spans="1:6" ht="45.75" thickBot="1" x14ac:dyDescent="0.3">
      <c r="A125" s="193">
        <v>18</v>
      </c>
      <c r="B125" s="95" t="s">
        <v>606</v>
      </c>
      <c r="C125" s="95" t="s">
        <v>268</v>
      </c>
      <c r="D125" s="97">
        <v>0.27</v>
      </c>
      <c r="E125" s="98">
        <v>100</v>
      </c>
      <c r="F125" s="99">
        <f t="shared" si="2"/>
        <v>27</v>
      </c>
    </row>
    <row r="126" spans="1:6" ht="45.75" thickBot="1" x14ac:dyDescent="0.3">
      <c r="A126" s="100">
        <v>19</v>
      </c>
      <c r="B126" s="95" t="s">
        <v>607</v>
      </c>
      <c r="C126" s="95" t="s">
        <v>268</v>
      </c>
      <c r="D126" s="97">
        <v>0.27</v>
      </c>
      <c r="E126" s="98">
        <v>100</v>
      </c>
      <c r="F126" s="99">
        <f t="shared" si="2"/>
        <v>27</v>
      </c>
    </row>
    <row r="127" spans="1:6" ht="60.75" thickBot="1" x14ac:dyDescent="0.3">
      <c r="A127" s="193">
        <v>20</v>
      </c>
      <c r="B127" s="95" t="s">
        <v>604</v>
      </c>
      <c r="C127" s="95" t="s">
        <v>270</v>
      </c>
      <c r="D127" s="97">
        <v>0.26</v>
      </c>
      <c r="E127" s="98">
        <v>250</v>
      </c>
      <c r="F127" s="99">
        <f t="shared" si="2"/>
        <v>65</v>
      </c>
    </row>
    <row r="128" spans="1:6" ht="67.5" customHeight="1" thickBot="1" x14ac:dyDescent="0.3">
      <c r="A128" s="193">
        <v>21</v>
      </c>
      <c r="B128" s="171" t="s">
        <v>271</v>
      </c>
      <c r="C128" s="95" t="s">
        <v>272</v>
      </c>
      <c r="D128" s="97">
        <v>0.26</v>
      </c>
      <c r="E128" s="98">
        <v>250</v>
      </c>
      <c r="F128" s="99">
        <f t="shared" si="2"/>
        <v>65</v>
      </c>
    </row>
    <row r="129" spans="1:6" ht="15.75" thickBot="1" x14ac:dyDescent="0.3">
      <c r="A129" s="100">
        <v>22</v>
      </c>
      <c r="B129" s="171" t="s">
        <v>273</v>
      </c>
      <c r="C129" s="95" t="s">
        <v>274</v>
      </c>
      <c r="D129" s="97">
        <v>0.26</v>
      </c>
      <c r="E129" s="98">
        <v>250</v>
      </c>
      <c r="F129" s="99">
        <f t="shared" si="2"/>
        <v>65</v>
      </c>
    </row>
    <row r="130" spans="1:6" ht="15.75" thickBot="1" x14ac:dyDescent="0.3">
      <c r="A130" s="193">
        <v>23</v>
      </c>
      <c r="B130" s="171" t="s">
        <v>275</v>
      </c>
      <c r="C130" s="95" t="s">
        <v>276</v>
      </c>
      <c r="D130" s="97">
        <v>0.41</v>
      </c>
      <c r="E130" s="98">
        <v>120</v>
      </c>
      <c r="F130" s="99">
        <f t="shared" si="2"/>
        <v>49.199999999999996</v>
      </c>
    </row>
    <row r="131" spans="1:6" ht="15.75" thickBot="1" x14ac:dyDescent="0.3">
      <c r="A131" s="193">
        <v>24</v>
      </c>
      <c r="B131" s="171" t="s">
        <v>277</v>
      </c>
      <c r="C131" s="95" t="s">
        <v>276</v>
      </c>
      <c r="D131" s="97">
        <v>0.57999999999999996</v>
      </c>
      <c r="E131" s="98">
        <v>120</v>
      </c>
      <c r="F131" s="99">
        <f t="shared" si="2"/>
        <v>69.599999999999994</v>
      </c>
    </row>
    <row r="132" spans="1:6" ht="15.75" thickBot="1" x14ac:dyDescent="0.3">
      <c r="A132" s="100">
        <v>25</v>
      </c>
      <c r="B132" s="95" t="s">
        <v>278</v>
      </c>
      <c r="C132" s="95" t="s">
        <v>276</v>
      </c>
      <c r="D132" s="97">
        <v>0.57999999999999996</v>
      </c>
      <c r="E132" s="98">
        <v>80</v>
      </c>
      <c r="F132" s="99">
        <f t="shared" si="2"/>
        <v>46.4</v>
      </c>
    </row>
    <row r="133" spans="1:6" ht="30.75" thickBot="1" x14ac:dyDescent="0.3">
      <c r="A133" s="193">
        <v>26</v>
      </c>
      <c r="B133" s="95" t="s">
        <v>279</v>
      </c>
      <c r="C133" s="95" t="s">
        <v>276</v>
      </c>
      <c r="D133" s="97">
        <v>0.54</v>
      </c>
      <c r="E133" s="98">
        <v>500</v>
      </c>
      <c r="F133" s="99">
        <f t="shared" si="2"/>
        <v>270</v>
      </c>
    </row>
    <row r="134" spans="1:6" ht="30.75" thickBot="1" x14ac:dyDescent="0.3">
      <c r="A134" s="193">
        <v>27</v>
      </c>
      <c r="B134" s="95" t="s">
        <v>280</v>
      </c>
      <c r="C134" s="95" t="s">
        <v>281</v>
      </c>
      <c r="D134" s="97">
        <v>1.74</v>
      </c>
      <c r="E134" s="98">
        <v>60</v>
      </c>
      <c r="F134" s="99">
        <f t="shared" si="2"/>
        <v>104.4</v>
      </c>
    </row>
    <row r="135" spans="1:6" ht="69" customHeight="1" thickBot="1" x14ac:dyDescent="0.3">
      <c r="A135" s="100">
        <v>28</v>
      </c>
      <c r="B135" s="95" t="s">
        <v>603</v>
      </c>
      <c r="C135" s="95" t="s">
        <v>283</v>
      </c>
      <c r="D135" s="97">
        <v>0.38</v>
      </c>
      <c r="E135" s="98">
        <v>80</v>
      </c>
      <c r="F135" s="99">
        <f t="shared" si="2"/>
        <v>30.4</v>
      </c>
    </row>
    <row r="136" spans="1:6" ht="45.75" thickBot="1" x14ac:dyDescent="0.3">
      <c r="A136" s="193">
        <v>29</v>
      </c>
      <c r="B136" s="95" t="s">
        <v>608</v>
      </c>
      <c r="C136" s="95" t="s">
        <v>283</v>
      </c>
      <c r="D136" s="97">
        <v>0.38</v>
      </c>
      <c r="E136" s="98">
        <v>40</v>
      </c>
      <c r="F136" s="99">
        <f t="shared" si="2"/>
        <v>15.2</v>
      </c>
    </row>
    <row r="137" spans="1:6" ht="45.75" thickBot="1" x14ac:dyDescent="0.3">
      <c r="A137" s="193">
        <v>30</v>
      </c>
      <c r="B137" s="95" t="s">
        <v>609</v>
      </c>
      <c r="C137" s="95" t="s">
        <v>283</v>
      </c>
      <c r="D137" s="97">
        <v>0.38</v>
      </c>
      <c r="E137" s="98">
        <v>80</v>
      </c>
      <c r="F137" s="99">
        <f t="shared" si="2"/>
        <v>30.4</v>
      </c>
    </row>
    <row r="138" spans="1:6" ht="45.75" thickBot="1" x14ac:dyDescent="0.3">
      <c r="A138" s="100">
        <v>31</v>
      </c>
      <c r="B138" s="95" t="s">
        <v>282</v>
      </c>
      <c r="C138" s="95" t="s">
        <v>286</v>
      </c>
      <c r="D138" s="97">
        <v>0.22</v>
      </c>
      <c r="E138" s="98">
        <v>100</v>
      </c>
      <c r="F138" s="99">
        <f t="shared" si="2"/>
        <v>22</v>
      </c>
    </row>
    <row r="139" spans="1:6" ht="45.75" thickBot="1" x14ac:dyDescent="0.3">
      <c r="A139" s="193">
        <v>32</v>
      </c>
      <c r="B139" s="95" t="s">
        <v>610</v>
      </c>
      <c r="C139" s="95" t="s">
        <v>288</v>
      </c>
      <c r="D139" s="97">
        <v>0.22</v>
      </c>
      <c r="E139" s="98">
        <v>60</v>
      </c>
      <c r="F139" s="99">
        <f t="shared" si="2"/>
        <v>13.2</v>
      </c>
    </row>
    <row r="140" spans="1:6" ht="45.75" thickBot="1" x14ac:dyDescent="0.3">
      <c r="A140" s="193">
        <v>33</v>
      </c>
      <c r="B140" s="95" t="s">
        <v>609</v>
      </c>
      <c r="C140" s="95" t="s">
        <v>288</v>
      </c>
      <c r="D140" s="97">
        <v>0.22</v>
      </c>
      <c r="E140" s="98">
        <v>60</v>
      </c>
      <c r="F140" s="99">
        <f t="shared" si="2"/>
        <v>13.2</v>
      </c>
    </row>
    <row r="141" spans="1:6" ht="45.75" thickBot="1" x14ac:dyDescent="0.3">
      <c r="A141" s="100">
        <v>34</v>
      </c>
      <c r="B141" s="95" t="s">
        <v>282</v>
      </c>
      <c r="C141" s="95" t="s">
        <v>289</v>
      </c>
      <c r="D141" s="97">
        <v>0.65</v>
      </c>
      <c r="E141" s="98">
        <v>200</v>
      </c>
      <c r="F141" s="99">
        <f t="shared" si="2"/>
        <v>130</v>
      </c>
    </row>
    <row r="142" spans="1:6" ht="30.75" thickBot="1" x14ac:dyDescent="0.3">
      <c r="A142" s="193">
        <v>35</v>
      </c>
      <c r="B142" s="95" t="s">
        <v>284</v>
      </c>
      <c r="C142" s="95" t="s">
        <v>289</v>
      </c>
      <c r="D142" s="97">
        <v>0.65</v>
      </c>
      <c r="E142" s="98">
        <v>100</v>
      </c>
      <c r="F142" s="99">
        <f t="shared" si="2"/>
        <v>65</v>
      </c>
    </row>
    <row r="143" spans="1:6" ht="45.75" thickBot="1" x14ac:dyDescent="0.3">
      <c r="A143" s="193">
        <v>36</v>
      </c>
      <c r="B143" s="95" t="s">
        <v>290</v>
      </c>
      <c r="C143" s="95" t="s">
        <v>289</v>
      </c>
      <c r="D143" s="97">
        <v>0.65</v>
      </c>
      <c r="E143" s="98">
        <v>80</v>
      </c>
      <c r="F143" s="99">
        <f t="shared" si="2"/>
        <v>52</v>
      </c>
    </row>
    <row r="144" spans="1:6" ht="30.75" thickBot="1" x14ac:dyDescent="0.3">
      <c r="A144" s="100">
        <v>37</v>
      </c>
      <c r="B144" s="95" t="s">
        <v>285</v>
      </c>
      <c r="C144" s="95" t="s">
        <v>289</v>
      </c>
      <c r="D144" s="97">
        <v>0.65</v>
      </c>
      <c r="E144" s="98">
        <v>100</v>
      </c>
      <c r="F144" s="99">
        <f t="shared" si="2"/>
        <v>65</v>
      </c>
    </row>
    <row r="145" spans="1:6" ht="45.75" thickBot="1" x14ac:dyDescent="0.3">
      <c r="A145" s="193">
        <v>38</v>
      </c>
      <c r="B145" s="101" t="s">
        <v>611</v>
      </c>
      <c r="C145" s="101" t="s">
        <v>276</v>
      </c>
      <c r="D145" s="97">
        <v>0.87</v>
      </c>
      <c r="E145" s="113">
        <v>200</v>
      </c>
      <c r="F145" s="99">
        <f t="shared" si="2"/>
        <v>174</v>
      </c>
    </row>
    <row r="146" spans="1:6" ht="45.75" thickBot="1" x14ac:dyDescent="0.3">
      <c r="A146" s="193">
        <v>39</v>
      </c>
      <c r="B146" s="95" t="s">
        <v>612</v>
      </c>
      <c r="C146" s="95" t="s">
        <v>276</v>
      </c>
      <c r="D146" s="97">
        <v>0.87</v>
      </c>
      <c r="E146" s="98">
        <v>100</v>
      </c>
      <c r="F146" s="99">
        <f t="shared" si="2"/>
        <v>87</v>
      </c>
    </row>
    <row r="147" spans="1:6" ht="45.75" thickBot="1" x14ac:dyDescent="0.3">
      <c r="A147" s="100">
        <v>40</v>
      </c>
      <c r="B147" s="95" t="s">
        <v>613</v>
      </c>
      <c r="C147" s="95" t="s">
        <v>276</v>
      </c>
      <c r="D147" s="97">
        <v>0.87</v>
      </c>
      <c r="E147" s="98">
        <v>100</v>
      </c>
      <c r="F147" s="99">
        <f t="shared" si="2"/>
        <v>87</v>
      </c>
    </row>
    <row r="148" spans="1:6" ht="30.75" thickBot="1" x14ac:dyDescent="0.3">
      <c r="A148" s="193">
        <v>41</v>
      </c>
      <c r="B148" s="95" t="s">
        <v>294</v>
      </c>
      <c r="C148" s="95" t="s">
        <v>276</v>
      </c>
      <c r="D148" s="97">
        <v>0.87</v>
      </c>
      <c r="E148" s="98">
        <v>100</v>
      </c>
      <c r="F148" s="99">
        <f t="shared" si="2"/>
        <v>87</v>
      </c>
    </row>
    <row r="149" spans="1:6" ht="30.75" thickBot="1" x14ac:dyDescent="0.3">
      <c r="A149" s="193">
        <v>42</v>
      </c>
      <c r="B149" s="95" t="s">
        <v>295</v>
      </c>
      <c r="C149" s="95" t="s">
        <v>296</v>
      </c>
      <c r="D149" s="97">
        <v>0.24</v>
      </c>
      <c r="E149" s="98">
        <v>100</v>
      </c>
      <c r="F149" s="99">
        <f t="shared" si="2"/>
        <v>24</v>
      </c>
    </row>
    <row r="150" spans="1:6" ht="30.75" thickBot="1" x14ac:dyDescent="0.3">
      <c r="A150" s="100">
        <v>43</v>
      </c>
      <c r="B150" s="95" t="s">
        <v>295</v>
      </c>
      <c r="C150" s="95" t="s">
        <v>297</v>
      </c>
      <c r="D150" s="97">
        <v>0.24</v>
      </c>
      <c r="E150" s="98">
        <v>190</v>
      </c>
      <c r="F150" s="99">
        <f t="shared" si="2"/>
        <v>45.6</v>
      </c>
    </row>
    <row r="151" spans="1:6" ht="40.5" customHeight="1" thickBot="1" x14ac:dyDescent="0.3">
      <c r="A151" s="193">
        <v>44</v>
      </c>
      <c r="B151" s="95" t="s">
        <v>298</v>
      </c>
      <c r="C151" s="95" t="s">
        <v>299</v>
      </c>
      <c r="D151" s="97">
        <v>0.22</v>
      </c>
      <c r="E151" s="98">
        <v>190</v>
      </c>
      <c r="F151" s="99">
        <f t="shared" si="2"/>
        <v>41.8</v>
      </c>
    </row>
    <row r="152" spans="1:6" ht="45.75" thickBot="1" x14ac:dyDescent="0.3">
      <c r="A152" s="193">
        <v>45</v>
      </c>
      <c r="B152" s="95" t="s">
        <v>300</v>
      </c>
      <c r="C152" s="95" t="s">
        <v>301</v>
      </c>
      <c r="D152" s="97">
        <v>0.26</v>
      </c>
      <c r="E152" s="98">
        <v>190</v>
      </c>
      <c r="F152" s="99">
        <f t="shared" si="2"/>
        <v>49.4</v>
      </c>
    </row>
    <row r="153" spans="1:6" ht="45.75" thickBot="1" x14ac:dyDescent="0.3">
      <c r="A153" s="100">
        <v>46</v>
      </c>
      <c r="B153" s="95" t="s">
        <v>302</v>
      </c>
      <c r="C153" s="95" t="s">
        <v>303</v>
      </c>
      <c r="D153" s="97">
        <v>0.26</v>
      </c>
      <c r="E153" s="98">
        <v>190</v>
      </c>
      <c r="F153" s="99">
        <f t="shared" si="2"/>
        <v>49.4</v>
      </c>
    </row>
    <row r="154" spans="1:6" ht="40.5" customHeight="1" thickBot="1" x14ac:dyDescent="0.3">
      <c r="A154" s="193">
        <v>47</v>
      </c>
      <c r="B154" s="171" t="s">
        <v>304</v>
      </c>
      <c r="C154" s="95" t="s">
        <v>305</v>
      </c>
      <c r="D154" s="97">
        <v>0.27</v>
      </c>
      <c r="E154" s="98">
        <v>700</v>
      </c>
      <c r="F154" s="99">
        <f t="shared" si="2"/>
        <v>189</v>
      </c>
    </row>
    <row r="155" spans="1:6" ht="61.5" customHeight="1" thickBot="1" x14ac:dyDescent="0.3">
      <c r="A155" s="193">
        <v>48</v>
      </c>
      <c r="B155" s="95" t="s">
        <v>306</v>
      </c>
      <c r="C155" s="95" t="s">
        <v>307</v>
      </c>
      <c r="D155" s="97">
        <v>0.54</v>
      </c>
      <c r="E155" s="98">
        <v>60</v>
      </c>
      <c r="F155" s="99">
        <f t="shared" si="2"/>
        <v>32.400000000000006</v>
      </c>
    </row>
    <row r="156" spans="1:6" ht="30.75" thickBot="1" x14ac:dyDescent="0.3">
      <c r="A156" s="100">
        <v>49</v>
      </c>
      <c r="B156" s="95" t="s">
        <v>306</v>
      </c>
      <c r="C156" s="95" t="s">
        <v>308</v>
      </c>
      <c r="D156" s="97">
        <v>0.54</v>
      </c>
      <c r="E156" s="98">
        <v>60</v>
      </c>
      <c r="F156" s="99">
        <f t="shared" si="2"/>
        <v>32.400000000000006</v>
      </c>
    </row>
    <row r="157" spans="1:6" ht="60.75" thickBot="1" x14ac:dyDescent="0.3">
      <c r="A157" s="193">
        <v>50</v>
      </c>
      <c r="B157" s="95" t="s">
        <v>309</v>
      </c>
      <c r="C157" s="95" t="s">
        <v>310</v>
      </c>
      <c r="D157" s="97">
        <v>0.38</v>
      </c>
      <c r="E157" s="98">
        <v>60</v>
      </c>
      <c r="F157" s="99">
        <f t="shared" si="2"/>
        <v>22.8</v>
      </c>
    </row>
    <row r="158" spans="1:6" ht="60.75" thickBot="1" x14ac:dyDescent="0.3">
      <c r="A158" s="193">
        <v>51</v>
      </c>
      <c r="B158" s="95" t="s">
        <v>311</v>
      </c>
      <c r="C158" s="95" t="s">
        <v>310</v>
      </c>
      <c r="D158" s="97">
        <v>0.38</v>
      </c>
      <c r="E158" s="98">
        <v>60</v>
      </c>
      <c r="F158" s="99">
        <f t="shared" si="2"/>
        <v>22.8</v>
      </c>
    </row>
    <row r="159" spans="1:6" ht="60.75" thickBot="1" x14ac:dyDescent="0.3">
      <c r="A159" s="100">
        <v>52</v>
      </c>
      <c r="B159" s="95" t="s">
        <v>312</v>
      </c>
      <c r="C159" s="95" t="s">
        <v>310</v>
      </c>
      <c r="D159" s="97">
        <v>0.38</v>
      </c>
      <c r="E159" s="98">
        <v>50</v>
      </c>
      <c r="F159" s="99">
        <f t="shared" si="2"/>
        <v>19</v>
      </c>
    </row>
    <row r="160" spans="1:6" ht="30.75" thickBot="1" x14ac:dyDescent="0.3">
      <c r="A160" s="193">
        <v>53</v>
      </c>
      <c r="B160" s="95" t="s">
        <v>313</v>
      </c>
      <c r="C160" s="95" t="s">
        <v>314</v>
      </c>
      <c r="D160" s="97">
        <v>0.18</v>
      </c>
      <c r="E160" s="98">
        <v>20</v>
      </c>
      <c r="F160" s="99">
        <f t="shared" si="2"/>
        <v>3.5999999999999996</v>
      </c>
    </row>
    <row r="161" spans="1:8" ht="30" x14ac:dyDescent="0.25">
      <c r="A161" s="242"/>
      <c r="B161" s="191" t="s">
        <v>616</v>
      </c>
      <c r="C161" s="244"/>
      <c r="D161" s="104"/>
      <c r="E161" s="242"/>
      <c r="F161" s="246">
        <f>SUM(F108:F160)</f>
        <v>3287.3000000000011</v>
      </c>
    </row>
    <row r="162" spans="1:8" ht="30.75" thickBot="1" x14ac:dyDescent="0.3">
      <c r="A162" s="243"/>
      <c r="B162" s="90" t="s">
        <v>85</v>
      </c>
      <c r="C162" s="245"/>
      <c r="D162" s="96"/>
      <c r="E162" s="243"/>
      <c r="F162" s="247"/>
    </row>
    <row r="163" spans="1:8" ht="15.75" thickBot="1" x14ac:dyDescent="0.3">
      <c r="A163" s="170"/>
      <c r="B163" s="171" t="s">
        <v>458</v>
      </c>
      <c r="C163" s="95"/>
      <c r="D163" s="96"/>
      <c r="E163" s="171"/>
      <c r="F163" s="116">
        <f>F161*24%</f>
        <v>788.95200000000023</v>
      </c>
    </row>
    <row r="164" spans="1:8" ht="30" x14ac:dyDescent="0.25">
      <c r="A164" s="242"/>
      <c r="B164" s="191" t="s">
        <v>616</v>
      </c>
      <c r="C164" s="244"/>
      <c r="D164" s="104"/>
      <c r="E164" s="242"/>
      <c r="F164" s="248">
        <f>SUM(F161:F163)</f>
        <v>4076.2520000000013</v>
      </c>
    </row>
    <row r="165" spans="1:8" ht="30.75" thickBot="1" x14ac:dyDescent="0.3">
      <c r="A165" s="243"/>
      <c r="B165" s="90" t="s">
        <v>591</v>
      </c>
      <c r="C165" s="245"/>
      <c r="D165" s="96"/>
      <c r="E165" s="243"/>
      <c r="F165" s="249"/>
    </row>
    <row r="166" spans="1:8" ht="69" thickBot="1" x14ac:dyDescent="0.3">
      <c r="A166" s="192"/>
      <c r="B166" s="195" t="s">
        <v>617</v>
      </c>
      <c r="C166" s="105" t="s">
        <v>3</v>
      </c>
      <c r="D166" s="160" t="s">
        <v>481</v>
      </c>
      <c r="E166" s="106" t="s">
        <v>5</v>
      </c>
      <c r="F166" s="107" t="s">
        <v>6</v>
      </c>
    </row>
    <row r="167" spans="1:8" ht="150.75" thickBot="1" x14ac:dyDescent="0.3">
      <c r="A167" s="196">
        <v>1</v>
      </c>
      <c r="B167" s="197" t="s">
        <v>618</v>
      </c>
      <c r="C167" s="199" t="s">
        <v>619</v>
      </c>
      <c r="D167" s="200">
        <v>0.7</v>
      </c>
      <c r="E167" s="94">
        <v>8810</v>
      </c>
      <c r="F167" s="107">
        <f>D167*E167</f>
        <v>6167</v>
      </c>
    </row>
    <row r="168" spans="1:8" ht="240.75" thickBot="1" x14ac:dyDescent="0.3">
      <c r="A168" s="196">
        <v>2</v>
      </c>
      <c r="B168" s="95" t="s">
        <v>596</v>
      </c>
      <c r="C168" s="198" t="s">
        <v>597</v>
      </c>
      <c r="D168" s="97">
        <v>3</v>
      </c>
      <c r="E168" s="98">
        <v>1305</v>
      </c>
      <c r="F168" s="107">
        <f>D168*E168</f>
        <v>3915</v>
      </c>
    </row>
    <row r="169" spans="1:8" ht="30" x14ac:dyDescent="0.25">
      <c r="A169" s="250"/>
      <c r="B169" s="191" t="s">
        <v>622</v>
      </c>
      <c r="C169" s="244"/>
      <c r="D169" s="104"/>
      <c r="E169" s="242"/>
      <c r="F169" s="246">
        <f>SUM(F167:F168)</f>
        <v>10082</v>
      </c>
    </row>
    <row r="170" spans="1:8" ht="30.75" thickBot="1" x14ac:dyDescent="0.3">
      <c r="A170" s="243"/>
      <c r="B170" s="90" t="s">
        <v>85</v>
      </c>
      <c r="C170" s="245"/>
      <c r="D170" s="96"/>
      <c r="E170" s="243"/>
      <c r="F170" s="247"/>
    </row>
    <row r="171" spans="1:8" ht="15.75" thickBot="1" x14ac:dyDescent="0.3">
      <c r="A171" s="170"/>
      <c r="B171" s="89" t="s">
        <v>458</v>
      </c>
      <c r="C171" s="95"/>
      <c r="D171" s="96"/>
      <c r="E171" s="171"/>
      <c r="F171" s="116">
        <f>F169*24%</f>
        <v>2419.6799999999998</v>
      </c>
    </row>
    <row r="172" spans="1:8" ht="42.75" customHeight="1" x14ac:dyDescent="0.25">
      <c r="A172" s="242"/>
      <c r="B172" s="191" t="s">
        <v>622</v>
      </c>
      <c r="C172" s="244"/>
      <c r="D172" s="104"/>
      <c r="E172" s="242"/>
      <c r="F172" s="246">
        <f>SUM(F169:F171)</f>
        <v>12501.68</v>
      </c>
      <c r="H172" s="165">
        <f>F172+F164+F105+F45</f>
        <v>28099.95</v>
      </c>
    </row>
    <row r="173" spans="1:8" ht="30.75" thickBot="1" x14ac:dyDescent="0.3">
      <c r="A173" s="243"/>
      <c r="B173" s="90" t="s">
        <v>591</v>
      </c>
      <c r="C173" s="245"/>
      <c r="D173" s="96"/>
      <c r="E173" s="243"/>
      <c r="F173" s="247"/>
    </row>
    <row r="174" spans="1:8" ht="15.75" thickBot="1" x14ac:dyDescent="0.3">
      <c r="A174" s="176"/>
      <c r="B174" s="89" t="s">
        <v>623</v>
      </c>
      <c r="C174" s="114"/>
      <c r="D174" s="115"/>
      <c r="E174" s="177"/>
      <c r="F174" s="116">
        <f>F169+F161+F102+F42</f>
        <v>22661.250000000004</v>
      </c>
    </row>
    <row r="175" spans="1:8" ht="32.25" customHeight="1" thickBot="1" x14ac:dyDescent="0.3">
      <c r="A175" s="176"/>
      <c r="B175" s="89" t="s">
        <v>458</v>
      </c>
      <c r="C175" s="114"/>
      <c r="D175" s="115"/>
      <c r="E175" s="177"/>
      <c r="F175" s="116">
        <f>F174*24%</f>
        <v>5438.7000000000007</v>
      </c>
    </row>
    <row r="176" spans="1:8" ht="27" customHeight="1" thickBot="1" x14ac:dyDescent="0.3">
      <c r="A176" s="176"/>
      <c r="B176" s="89" t="s">
        <v>591</v>
      </c>
      <c r="C176" s="114"/>
      <c r="D176" s="115"/>
      <c r="E176" s="177"/>
      <c r="F176" s="194">
        <f>SUM(F174:F175)</f>
        <v>28099.950000000004</v>
      </c>
    </row>
    <row r="177" spans="1:6" ht="36.75" customHeight="1" thickBot="1" x14ac:dyDescent="0.3">
      <c r="A177" s="159" t="s">
        <v>430</v>
      </c>
    </row>
    <row r="178" spans="1:6" ht="45" x14ac:dyDescent="0.25">
      <c r="A178" s="169"/>
      <c r="B178" s="181" t="s">
        <v>431</v>
      </c>
      <c r="C178" s="182" t="s">
        <v>432</v>
      </c>
      <c r="D178" s="183" t="s">
        <v>434</v>
      </c>
      <c r="E178" s="181" t="s">
        <v>433</v>
      </c>
      <c r="F178" s="184" t="s">
        <v>435</v>
      </c>
    </row>
    <row r="179" spans="1:6" ht="60.75" thickBot="1" x14ac:dyDescent="0.3">
      <c r="A179" s="193">
        <v>1</v>
      </c>
      <c r="B179" s="186" t="s">
        <v>89</v>
      </c>
      <c r="C179" s="95" t="s">
        <v>91</v>
      </c>
      <c r="D179" s="97">
        <v>2.0099999999999998</v>
      </c>
      <c r="E179" s="98">
        <v>20</v>
      </c>
      <c r="F179" s="99">
        <f>D179*E179</f>
        <v>40.199999999999996</v>
      </c>
    </row>
    <row r="180" spans="1:6" ht="45.75" customHeight="1" thickBot="1" x14ac:dyDescent="0.3">
      <c r="A180" s="193">
        <v>2</v>
      </c>
      <c r="B180" s="186" t="s">
        <v>89</v>
      </c>
      <c r="C180" s="95" t="s">
        <v>92</v>
      </c>
      <c r="D180" s="97">
        <v>2.2400000000000002</v>
      </c>
      <c r="E180" s="98">
        <v>20</v>
      </c>
      <c r="F180" s="99">
        <f t="shared" ref="F180:F234" si="3">D180*E180</f>
        <v>44.800000000000004</v>
      </c>
    </row>
    <row r="181" spans="1:6" ht="42.75" customHeight="1" thickBot="1" x14ac:dyDescent="0.3">
      <c r="A181" s="193">
        <v>3</v>
      </c>
      <c r="B181" s="186" t="s">
        <v>93</v>
      </c>
      <c r="C181" s="95" t="s">
        <v>94</v>
      </c>
      <c r="D181" s="97">
        <v>0.89</v>
      </c>
      <c r="E181" s="98">
        <v>40</v>
      </c>
      <c r="F181" s="99">
        <f t="shared" si="3"/>
        <v>35.6</v>
      </c>
    </row>
    <row r="182" spans="1:6" ht="57" customHeight="1" thickBot="1" x14ac:dyDescent="0.3">
      <c r="A182" s="193">
        <v>4</v>
      </c>
      <c r="B182" s="186" t="s">
        <v>95</v>
      </c>
      <c r="C182" s="95" t="s">
        <v>96</v>
      </c>
      <c r="D182" s="97">
        <v>0.56999999999999995</v>
      </c>
      <c r="E182" s="98">
        <v>200</v>
      </c>
      <c r="F182" s="99">
        <f t="shared" si="3"/>
        <v>113.99999999999999</v>
      </c>
    </row>
    <row r="183" spans="1:6" ht="43.5" customHeight="1" thickBot="1" x14ac:dyDescent="0.3">
      <c r="A183" s="193">
        <v>5</v>
      </c>
      <c r="B183" s="101" t="s">
        <v>97</v>
      </c>
      <c r="C183" s="101" t="s">
        <v>98</v>
      </c>
      <c r="D183" s="97">
        <v>0.02</v>
      </c>
      <c r="E183" s="102">
        <v>18</v>
      </c>
      <c r="F183" s="99">
        <f t="shared" si="3"/>
        <v>0.36</v>
      </c>
    </row>
    <row r="184" spans="1:6" ht="15.75" thickBot="1" x14ac:dyDescent="0.3">
      <c r="A184" s="193">
        <v>6</v>
      </c>
      <c r="B184" s="95" t="s">
        <v>99</v>
      </c>
      <c r="C184" s="95" t="s">
        <v>100</v>
      </c>
      <c r="D184" s="97">
        <v>0.02</v>
      </c>
      <c r="E184" s="98">
        <v>18</v>
      </c>
      <c r="F184" s="99">
        <f t="shared" si="3"/>
        <v>0.36</v>
      </c>
    </row>
    <row r="185" spans="1:6" ht="15.75" thickBot="1" x14ac:dyDescent="0.3">
      <c r="A185" s="193">
        <v>7</v>
      </c>
      <c r="B185" s="95" t="s">
        <v>101</v>
      </c>
      <c r="C185" s="95" t="s">
        <v>102</v>
      </c>
      <c r="D185" s="97">
        <v>0.03</v>
      </c>
      <c r="E185" s="98">
        <v>18</v>
      </c>
      <c r="F185" s="99">
        <f t="shared" si="3"/>
        <v>0.54</v>
      </c>
    </row>
    <row r="186" spans="1:6" ht="15.75" thickBot="1" x14ac:dyDescent="0.3">
      <c r="A186" s="193">
        <v>8</v>
      </c>
      <c r="B186" s="95" t="s">
        <v>101</v>
      </c>
      <c r="C186" s="95" t="s">
        <v>103</v>
      </c>
      <c r="D186" s="97">
        <v>0.04</v>
      </c>
      <c r="E186" s="98">
        <v>18</v>
      </c>
      <c r="F186" s="99">
        <f t="shared" si="3"/>
        <v>0.72</v>
      </c>
    </row>
    <row r="187" spans="1:6" ht="15.75" thickBot="1" x14ac:dyDescent="0.3">
      <c r="A187" s="193">
        <v>9</v>
      </c>
      <c r="B187" s="95" t="s">
        <v>104</v>
      </c>
      <c r="C187" s="95" t="s">
        <v>105</v>
      </c>
      <c r="D187" s="97">
        <v>0.05</v>
      </c>
      <c r="E187" s="98">
        <v>18</v>
      </c>
      <c r="F187" s="99">
        <f t="shared" si="3"/>
        <v>0.9</v>
      </c>
    </row>
    <row r="188" spans="1:6" ht="15.75" thickBot="1" x14ac:dyDescent="0.3">
      <c r="A188" s="193">
        <v>10</v>
      </c>
      <c r="B188" s="101" t="s">
        <v>106</v>
      </c>
      <c r="C188" s="101" t="s">
        <v>107</v>
      </c>
      <c r="D188" s="97">
        <v>0.06</v>
      </c>
      <c r="E188" s="98">
        <v>20</v>
      </c>
      <c r="F188" s="99">
        <f t="shared" si="3"/>
        <v>1.2</v>
      </c>
    </row>
    <row r="189" spans="1:6" ht="15.75" thickBot="1" x14ac:dyDescent="0.3">
      <c r="A189" s="193">
        <v>11</v>
      </c>
      <c r="B189" s="95" t="s">
        <v>106</v>
      </c>
      <c r="C189" s="95" t="s">
        <v>108</v>
      </c>
      <c r="D189" s="97">
        <v>0.05</v>
      </c>
      <c r="E189" s="98">
        <v>20</v>
      </c>
      <c r="F189" s="99">
        <f t="shared" si="3"/>
        <v>1</v>
      </c>
    </row>
    <row r="190" spans="1:6" ht="15.75" thickBot="1" x14ac:dyDescent="0.3">
      <c r="A190" s="193">
        <v>12</v>
      </c>
      <c r="B190" s="95" t="s">
        <v>109</v>
      </c>
      <c r="C190" s="95" t="s">
        <v>110</v>
      </c>
      <c r="D190" s="97">
        <v>0.06</v>
      </c>
      <c r="E190" s="98">
        <v>20</v>
      </c>
      <c r="F190" s="99">
        <f t="shared" si="3"/>
        <v>1.2</v>
      </c>
    </row>
    <row r="191" spans="1:6" ht="15.75" thickBot="1" x14ac:dyDescent="0.3">
      <c r="A191" s="193">
        <v>13</v>
      </c>
      <c r="B191" s="95" t="s">
        <v>109</v>
      </c>
      <c r="C191" s="95" t="s">
        <v>111</v>
      </c>
      <c r="D191" s="97">
        <v>0.09</v>
      </c>
      <c r="E191" s="102">
        <v>20</v>
      </c>
      <c r="F191" s="99">
        <f t="shared" si="3"/>
        <v>1.7999999999999998</v>
      </c>
    </row>
    <row r="192" spans="1:6" ht="15.75" thickBot="1" x14ac:dyDescent="0.3">
      <c r="A192" s="193">
        <v>14</v>
      </c>
      <c r="B192" s="95" t="s">
        <v>112</v>
      </c>
      <c r="C192" s="95" t="s">
        <v>113</v>
      </c>
      <c r="D192" s="97">
        <v>0.09</v>
      </c>
      <c r="E192" s="98">
        <v>20</v>
      </c>
      <c r="F192" s="99">
        <f t="shared" si="3"/>
        <v>1.7999999999999998</v>
      </c>
    </row>
    <row r="193" spans="1:6" ht="15.75" thickBot="1" x14ac:dyDescent="0.3">
      <c r="A193" s="193">
        <v>15</v>
      </c>
      <c r="B193" s="95" t="s">
        <v>114</v>
      </c>
      <c r="C193" s="95" t="s">
        <v>115</v>
      </c>
      <c r="D193" s="97">
        <v>0.11</v>
      </c>
      <c r="E193" s="98">
        <v>20</v>
      </c>
      <c r="F193" s="99">
        <f t="shared" si="3"/>
        <v>2.2000000000000002</v>
      </c>
    </row>
    <row r="194" spans="1:6" ht="15.75" thickBot="1" x14ac:dyDescent="0.3">
      <c r="A194" s="193">
        <v>16</v>
      </c>
      <c r="B194" s="95" t="s">
        <v>116</v>
      </c>
      <c r="C194" s="95" t="s">
        <v>117</v>
      </c>
      <c r="D194" s="97">
        <v>0.12</v>
      </c>
      <c r="E194" s="98">
        <v>20</v>
      </c>
      <c r="F194" s="99">
        <f t="shared" si="3"/>
        <v>2.4</v>
      </c>
    </row>
    <row r="195" spans="1:6" ht="69" customHeight="1" thickBot="1" x14ac:dyDescent="0.3">
      <c r="A195" s="193">
        <v>17</v>
      </c>
      <c r="B195" s="95" t="s">
        <v>118</v>
      </c>
      <c r="C195" s="95" t="s">
        <v>119</v>
      </c>
      <c r="D195" s="97">
        <v>0.14000000000000001</v>
      </c>
      <c r="E195" s="102">
        <v>20</v>
      </c>
      <c r="F195" s="99">
        <f t="shared" si="3"/>
        <v>2.8000000000000003</v>
      </c>
    </row>
    <row r="196" spans="1:6" ht="30.75" thickBot="1" x14ac:dyDescent="0.3">
      <c r="A196" s="193">
        <v>18</v>
      </c>
      <c r="B196" s="186" t="s">
        <v>120</v>
      </c>
      <c r="C196" s="95" t="s">
        <v>121</v>
      </c>
      <c r="D196" s="97">
        <v>5.66</v>
      </c>
      <c r="E196" s="98">
        <v>20</v>
      </c>
      <c r="F196" s="99">
        <f t="shared" si="3"/>
        <v>113.2</v>
      </c>
    </row>
    <row r="197" spans="1:6" ht="59.25" customHeight="1" thickBot="1" x14ac:dyDescent="0.3">
      <c r="A197" s="193">
        <v>19</v>
      </c>
      <c r="B197" s="108" t="s">
        <v>122</v>
      </c>
      <c r="C197" s="108" t="s">
        <v>123</v>
      </c>
      <c r="D197" s="97">
        <v>17.46</v>
      </c>
      <c r="E197" s="109">
        <v>1</v>
      </c>
      <c r="F197" s="99">
        <f t="shared" si="3"/>
        <v>17.46</v>
      </c>
    </row>
    <row r="198" spans="1:6" ht="90.75" thickBot="1" x14ac:dyDescent="0.3">
      <c r="A198" s="193">
        <v>20</v>
      </c>
      <c r="B198" s="103" t="s">
        <v>124</v>
      </c>
      <c r="C198" s="103" t="s">
        <v>125</v>
      </c>
      <c r="D198" s="97">
        <v>41.3</v>
      </c>
      <c r="E198" s="185">
        <v>1</v>
      </c>
      <c r="F198" s="99">
        <f t="shared" si="3"/>
        <v>41.3</v>
      </c>
    </row>
    <row r="199" spans="1:6" ht="60.75" thickBot="1" x14ac:dyDescent="0.3">
      <c r="A199" s="193">
        <v>21</v>
      </c>
      <c r="B199" s="95" t="s">
        <v>317</v>
      </c>
      <c r="C199" s="95" t="s">
        <v>318</v>
      </c>
      <c r="D199" s="97">
        <v>12.06</v>
      </c>
      <c r="E199" s="98">
        <v>5</v>
      </c>
      <c r="F199" s="99">
        <f t="shared" si="3"/>
        <v>60.300000000000004</v>
      </c>
    </row>
    <row r="200" spans="1:6" ht="64.5" customHeight="1" thickBot="1" x14ac:dyDescent="0.3">
      <c r="A200" s="193">
        <v>22</v>
      </c>
      <c r="B200" s="95" t="s">
        <v>317</v>
      </c>
      <c r="C200" s="95" t="s">
        <v>320</v>
      </c>
      <c r="D200" s="97">
        <v>14.78</v>
      </c>
      <c r="E200" s="98">
        <v>5</v>
      </c>
      <c r="F200" s="99">
        <f t="shared" si="3"/>
        <v>73.899999999999991</v>
      </c>
    </row>
    <row r="201" spans="1:6" ht="64.5" customHeight="1" thickBot="1" x14ac:dyDescent="0.3">
      <c r="A201" s="193">
        <v>23</v>
      </c>
      <c r="B201" s="95" t="s">
        <v>317</v>
      </c>
      <c r="C201" s="95" t="s">
        <v>321</v>
      </c>
      <c r="D201" s="97">
        <v>22.18</v>
      </c>
      <c r="E201" s="98">
        <v>5</v>
      </c>
      <c r="F201" s="99">
        <f t="shared" si="3"/>
        <v>110.9</v>
      </c>
    </row>
    <row r="202" spans="1:6" ht="64.5" customHeight="1" thickBot="1" x14ac:dyDescent="0.3">
      <c r="A202" s="193">
        <v>24</v>
      </c>
      <c r="B202" s="95" t="s">
        <v>317</v>
      </c>
      <c r="C202" s="95" t="s">
        <v>323</v>
      </c>
      <c r="D202" s="97">
        <v>33.18</v>
      </c>
      <c r="E202" s="98">
        <v>5</v>
      </c>
      <c r="F202" s="99">
        <f t="shared" si="3"/>
        <v>165.9</v>
      </c>
    </row>
    <row r="203" spans="1:6" ht="64.5" customHeight="1" thickBot="1" x14ac:dyDescent="0.3">
      <c r="A203" s="193">
        <v>25</v>
      </c>
      <c r="B203" s="101" t="s">
        <v>324</v>
      </c>
      <c r="C203" s="101" t="s">
        <v>325</v>
      </c>
      <c r="D203" s="97">
        <v>5.43</v>
      </c>
      <c r="E203" s="102">
        <v>2</v>
      </c>
      <c r="F203" s="99">
        <f t="shared" si="3"/>
        <v>10.86</v>
      </c>
    </row>
    <row r="204" spans="1:6" ht="64.5" customHeight="1" thickBot="1" x14ac:dyDescent="0.3">
      <c r="A204" s="193">
        <v>26</v>
      </c>
      <c r="B204" s="101" t="s">
        <v>324</v>
      </c>
      <c r="C204" s="101" t="s">
        <v>326</v>
      </c>
      <c r="D204" s="97">
        <v>7.61</v>
      </c>
      <c r="E204" s="102">
        <v>10</v>
      </c>
      <c r="F204" s="99">
        <f t="shared" si="3"/>
        <v>76.100000000000009</v>
      </c>
    </row>
    <row r="205" spans="1:6" ht="81.75" customHeight="1" thickBot="1" x14ac:dyDescent="0.3">
      <c r="A205" s="193">
        <v>27</v>
      </c>
      <c r="B205" s="95" t="s">
        <v>324</v>
      </c>
      <c r="C205" s="95" t="s">
        <v>320</v>
      </c>
      <c r="D205" s="97">
        <v>15.76</v>
      </c>
      <c r="E205" s="98">
        <v>10</v>
      </c>
      <c r="F205" s="99">
        <f t="shared" si="3"/>
        <v>157.6</v>
      </c>
    </row>
    <row r="206" spans="1:6" ht="67.5" customHeight="1" thickBot="1" x14ac:dyDescent="0.3">
      <c r="A206" s="193">
        <v>28</v>
      </c>
      <c r="B206" s="95" t="s">
        <v>324</v>
      </c>
      <c r="C206" s="95" t="s">
        <v>321</v>
      </c>
      <c r="D206" s="97">
        <v>24.46</v>
      </c>
      <c r="E206" s="98">
        <v>10</v>
      </c>
      <c r="F206" s="99">
        <f t="shared" si="3"/>
        <v>244.60000000000002</v>
      </c>
    </row>
    <row r="207" spans="1:6" ht="67.5" customHeight="1" thickBot="1" x14ac:dyDescent="0.3">
      <c r="A207" s="193">
        <v>29</v>
      </c>
      <c r="B207" s="95" t="s">
        <v>327</v>
      </c>
      <c r="C207" s="95" t="s">
        <v>328</v>
      </c>
      <c r="D207" s="97">
        <v>0.21</v>
      </c>
      <c r="E207" s="98">
        <v>400</v>
      </c>
      <c r="F207" s="99">
        <f t="shared" si="3"/>
        <v>84</v>
      </c>
    </row>
    <row r="208" spans="1:6" ht="45.75" thickBot="1" x14ac:dyDescent="0.3">
      <c r="A208" s="193">
        <v>30</v>
      </c>
      <c r="B208" s="95" t="s">
        <v>327</v>
      </c>
      <c r="C208" s="95" t="s">
        <v>329</v>
      </c>
      <c r="D208" s="97">
        <v>0.32</v>
      </c>
      <c r="E208" s="98">
        <v>200</v>
      </c>
      <c r="F208" s="99">
        <f t="shared" si="3"/>
        <v>64</v>
      </c>
    </row>
    <row r="209" spans="1:6" ht="75.75" thickBot="1" x14ac:dyDescent="0.3">
      <c r="A209" s="193">
        <v>31</v>
      </c>
      <c r="B209" s="95" t="s">
        <v>330</v>
      </c>
      <c r="C209" s="95" t="s">
        <v>331</v>
      </c>
      <c r="D209" s="97">
        <v>4.3499999999999996</v>
      </c>
      <c r="E209" s="98">
        <v>30</v>
      </c>
      <c r="F209" s="99">
        <f t="shared" si="3"/>
        <v>130.5</v>
      </c>
    </row>
    <row r="210" spans="1:6" ht="45.75" thickBot="1" x14ac:dyDescent="0.3">
      <c r="A210" s="193">
        <v>32</v>
      </c>
      <c r="B210" s="95" t="s">
        <v>345</v>
      </c>
      <c r="C210" s="95" t="s">
        <v>346</v>
      </c>
      <c r="D210" s="97">
        <v>1.42</v>
      </c>
      <c r="E210" s="98">
        <v>20</v>
      </c>
      <c r="F210" s="99">
        <f t="shared" si="3"/>
        <v>28.4</v>
      </c>
    </row>
    <row r="211" spans="1:6" ht="45.75" thickBot="1" x14ac:dyDescent="0.3">
      <c r="A211" s="193">
        <v>33</v>
      </c>
      <c r="B211" s="95" t="s">
        <v>345</v>
      </c>
      <c r="C211" s="95" t="s">
        <v>347</v>
      </c>
      <c r="D211" s="97">
        <v>2.36</v>
      </c>
      <c r="E211" s="98">
        <v>20</v>
      </c>
      <c r="F211" s="99">
        <f t="shared" si="3"/>
        <v>47.199999999999996</v>
      </c>
    </row>
    <row r="212" spans="1:6" ht="45.75" thickBot="1" x14ac:dyDescent="0.3">
      <c r="A212" s="193">
        <v>34</v>
      </c>
      <c r="B212" s="95" t="s">
        <v>350</v>
      </c>
      <c r="C212" s="95" t="s">
        <v>351</v>
      </c>
      <c r="D212" s="97">
        <v>0.52</v>
      </c>
      <c r="E212" s="98">
        <v>70</v>
      </c>
      <c r="F212" s="99">
        <f t="shared" si="3"/>
        <v>36.4</v>
      </c>
    </row>
    <row r="213" spans="1:6" ht="15.75" thickBot="1" x14ac:dyDescent="0.3">
      <c r="A213" s="193">
        <v>35</v>
      </c>
      <c r="B213" s="95" t="s">
        <v>353</v>
      </c>
      <c r="C213" s="95" t="s">
        <v>241</v>
      </c>
      <c r="D213" s="97">
        <v>0.25</v>
      </c>
      <c r="E213" s="98">
        <v>150</v>
      </c>
      <c r="F213" s="99">
        <f t="shared" si="3"/>
        <v>37.5</v>
      </c>
    </row>
    <row r="214" spans="1:6" ht="30.75" thickBot="1" x14ac:dyDescent="0.3">
      <c r="A214" s="193">
        <v>36</v>
      </c>
      <c r="B214" s="101" t="s">
        <v>358</v>
      </c>
      <c r="C214" s="101" t="s">
        <v>359</v>
      </c>
      <c r="D214" s="97">
        <v>3.33</v>
      </c>
      <c r="E214" s="102">
        <v>50</v>
      </c>
      <c r="F214" s="99">
        <f t="shared" si="3"/>
        <v>166.5</v>
      </c>
    </row>
    <row r="215" spans="1:6" ht="15.75" thickBot="1" x14ac:dyDescent="0.3">
      <c r="A215" s="193">
        <v>37</v>
      </c>
      <c r="B215" s="171" t="s">
        <v>364</v>
      </c>
      <c r="C215" s="95" t="s">
        <v>363</v>
      </c>
      <c r="D215" s="97">
        <v>1.58</v>
      </c>
      <c r="E215" s="98">
        <v>50</v>
      </c>
      <c r="F215" s="99">
        <f t="shared" si="3"/>
        <v>79</v>
      </c>
    </row>
    <row r="216" spans="1:6" ht="30.75" thickBot="1" x14ac:dyDescent="0.3">
      <c r="A216" s="193">
        <v>38</v>
      </c>
      <c r="B216" s="95" t="s">
        <v>365</v>
      </c>
      <c r="C216" s="95" t="s">
        <v>366</v>
      </c>
      <c r="D216" s="97">
        <v>0.41</v>
      </c>
      <c r="E216" s="98">
        <v>30</v>
      </c>
      <c r="F216" s="99">
        <f t="shared" si="3"/>
        <v>12.299999999999999</v>
      </c>
    </row>
    <row r="217" spans="1:6" ht="15.75" thickBot="1" x14ac:dyDescent="0.3">
      <c r="A217" s="193">
        <v>39</v>
      </c>
      <c r="B217" s="171" t="s">
        <v>367</v>
      </c>
      <c r="C217" s="95" t="s">
        <v>369</v>
      </c>
      <c r="D217" s="97">
        <v>0.85</v>
      </c>
      <c r="E217" s="98">
        <v>30</v>
      </c>
      <c r="F217" s="99">
        <f t="shared" si="3"/>
        <v>25.5</v>
      </c>
    </row>
    <row r="218" spans="1:6" ht="30.75" thickBot="1" x14ac:dyDescent="0.3">
      <c r="A218" s="193">
        <v>40</v>
      </c>
      <c r="B218" s="93" t="s">
        <v>370</v>
      </c>
      <c r="C218" s="101" t="s">
        <v>371</v>
      </c>
      <c r="D218" s="97">
        <v>0.6</v>
      </c>
      <c r="E218" s="102">
        <v>200</v>
      </c>
      <c r="F218" s="99">
        <f t="shared" si="3"/>
        <v>120</v>
      </c>
    </row>
    <row r="219" spans="1:6" ht="42.75" customHeight="1" thickBot="1" x14ac:dyDescent="0.3">
      <c r="A219" s="193">
        <v>41</v>
      </c>
      <c r="B219" s="101" t="s">
        <v>372</v>
      </c>
      <c r="C219" s="101" t="s">
        <v>373</v>
      </c>
      <c r="D219" s="97">
        <v>0.2</v>
      </c>
      <c r="E219" s="102">
        <v>200</v>
      </c>
      <c r="F219" s="99">
        <f t="shared" si="3"/>
        <v>40</v>
      </c>
    </row>
    <row r="220" spans="1:6" ht="45.75" thickBot="1" x14ac:dyDescent="0.3">
      <c r="A220" s="193">
        <v>42</v>
      </c>
      <c r="B220" s="101" t="s">
        <v>372</v>
      </c>
      <c r="C220" s="101" t="s">
        <v>374</v>
      </c>
      <c r="D220" s="97">
        <v>0.13</v>
      </c>
      <c r="E220" s="102">
        <v>193</v>
      </c>
      <c r="F220" s="99">
        <f t="shared" si="3"/>
        <v>25.09</v>
      </c>
    </row>
    <row r="221" spans="1:6" ht="30.75" thickBot="1" x14ac:dyDescent="0.3">
      <c r="A221" s="193">
        <v>43</v>
      </c>
      <c r="B221" s="101" t="s">
        <v>372</v>
      </c>
      <c r="C221" s="101" t="s">
        <v>375</v>
      </c>
      <c r="D221" s="97">
        <v>0.82</v>
      </c>
      <c r="E221" s="102">
        <v>100</v>
      </c>
      <c r="F221" s="99">
        <f t="shared" si="3"/>
        <v>82</v>
      </c>
    </row>
    <row r="222" spans="1:6" ht="30.75" thickBot="1" x14ac:dyDescent="0.3">
      <c r="A222" s="193">
        <v>44</v>
      </c>
      <c r="B222" s="101" t="s">
        <v>372</v>
      </c>
      <c r="C222" s="101" t="s">
        <v>376</v>
      </c>
      <c r="D222" s="97">
        <v>0.35</v>
      </c>
      <c r="E222" s="102">
        <v>110</v>
      </c>
      <c r="F222" s="99">
        <f t="shared" si="3"/>
        <v>38.5</v>
      </c>
    </row>
    <row r="223" spans="1:6" ht="60.75" thickBot="1" x14ac:dyDescent="0.3">
      <c r="A223" s="193">
        <v>45</v>
      </c>
      <c r="B223" s="101" t="s">
        <v>377</v>
      </c>
      <c r="C223" s="101" t="s">
        <v>378</v>
      </c>
      <c r="D223" s="97">
        <v>0.59</v>
      </c>
      <c r="E223" s="102">
        <v>100</v>
      </c>
      <c r="F223" s="99">
        <f t="shared" si="3"/>
        <v>59</v>
      </c>
    </row>
    <row r="224" spans="1:6" ht="30.75" thickBot="1" x14ac:dyDescent="0.3">
      <c r="A224" s="193">
        <v>46</v>
      </c>
      <c r="B224" s="101" t="s">
        <v>379</v>
      </c>
      <c r="C224" s="101" t="s">
        <v>380</v>
      </c>
      <c r="D224" s="97">
        <v>1.04</v>
      </c>
      <c r="E224" s="102">
        <v>50</v>
      </c>
      <c r="F224" s="99">
        <f t="shared" si="3"/>
        <v>52</v>
      </c>
    </row>
    <row r="225" spans="1:8" ht="15.75" thickBot="1" x14ac:dyDescent="0.3">
      <c r="A225" s="193">
        <v>47</v>
      </c>
      <c r="B225" s="166" t="s">
        <v>436</v>
      </c>
      <c r="C225" s="166" t="s">
        <v>437</v>
      </c>
      <c r="D225" s="167">
        <v>6.9</v>
      </c>
      <c r="E225" s="168">
        <v>2</v>
      </c>
      <c r="F225" s="99">
        <f t="shared" si="3"/>
        <v>13.8</v>
      </c>
    </row>
    <row r="226" spans="1:8" ht="15.75" thickBot="1" x14ac:dyDescent="0.3">
      <c r="A226" s="193">
        <v>48</v>
      </c>
      <c r="B226" s="166" t="s">
        <v>438</v>
      </c>
      <c r="C226" s="166" t="s">
        <v>437</v>
      </c>
      <c r="D226" s="167">
        <v>6.9</v>
      </c>
      <c r="E226" s="168">
        <v>2</v>
      </c>
      <c r="F226" s="99">
        <f t="shared" si="3"/>
        <v>13.8</v>
      </c>
    </row>
    <row r="227" spans="1:8" ht="30.75" thickBot="1" x14ac:dyDescent="0.3">
      <c r="A227" s="193">
        <v>49</v>
      </c>
      <c r="B227" s="166" t="s">
        <v>443</v>
      </c>
      <c r="C227" s="166" t="s">
        <v>444</v>
      </c>
      <c r="D227" s="167">
        <v>6.5</v>
      </c>
      <c r="E227" s="168">
        <v>8</v>
      </c>
      <c r="F227" s="99">
        <f t="shared" si="3"/>
        <v>52</v>
      </c>
      <c r="G227" s="165"/>
    </row>
    <row r="228" spans="1:8" ht="30.75" thickBot="1" x14ac:dyDescent="0.3">
      <c r="A228" s="193">
        <v>50</v>
      </c>
      <c r="B228" s="166" t="s">
        <v>443</v>
      </c>
      <c r="C228" s="166" t="s">
        <v>445</v>
      </c>
      <c r="D228" s="167">
        <v>9.8000000000000007</v>
      </c>
      <c r="E228" s="168">
        <v>8</v>
      </c>
      <c r="F228" s="99">
        <f t="shared" si="3"/>
        <v>78.400000000000006</v>
      </c>
      <c r="G228" s="165"/>
      <c r="H228" s="189"/>
    </row>
    <row r="229" spans="1:8" ht="30.75" thickBot="1" x14ac:dyDescent="0.3">
      <c r="A229" s="193">
        <v>51</v>
      </c>
      <c r="B229" s="166" t="s">
        <v>443</v>
      </c>
      <c r="C229" s="166" t="s">
        <v>446</v>
      </c>
      <c r="D229" s="167">
        <v>10.6</v>
      </c>
      <c r="E229" s="168">
        <v>3</v>
      </c>
      <c r="F229" s="99">
        <f t="shared" si="3"/>
        <v>31.799999999999997</v>
      </c>
      <c r="G229" s="165"/>
      <c r="H229" s="189"/>
    </row>
    <row r="230" spans="1:8" ht="30.75" thickBot="1" x14ac:dyDescent="0.3">
      <c r="A230" s="193">
        <v>52</v>
      </c>
      <c r="B230" s="166" t="s">
        <v>447</v>
      </c>
      <c r="C230" s="166" t="s">
        <v>448</v>
      </c>
      <c r="D230" s="167">
        <v>3.6</v>
      </c>
      <c r="E230" s="168">
        <v>3</v>
      </c>
      <c r="F230" s="99">
        <f t="shared" si="3"/>
        <v>10.8</v>
      </c>
    </row>
    <row r="231" spans="1:8" ht="45.75" thickBot="1" x14ac:dyDescent="0.3">
      <c r="A231" s="193">
        <v>53</v>
      </c>
      <c r="B231" s="166" t="s">
        <v>443</v>
      </c>
      <c r="C231" s="166" t="s">
        <v>449</v>
      </c>
      <c r="D231" s="167">
        <v>194</v>
      </c>
      <c r="E231" s="168">
        <v>1</v>
      </c>
      <c r="F231" s="99">
        <f t="shared" si="3"/>
        <v>194</v>
      </c>
    </row>
    <row r="232" spans="1:8" ht="60.75" thickBot="1" x14ac:dyDescent="0.3">
      <c r="A232" s="193">
        <v>54</v>
      </c>
      <c r="B232" s="166" t="s">
        <v>452</v>
      </c>
      <c r="C232" s="166" t="s">
        <v>453</v>
      </c>
      <c r="D232" s="167">
        <v>202.8</v>
      </c>
      <c r="E232" s="168">
        <v>1</v>
      </c>
      <c r="F232" s="99">
        <f t="shared" si="3"/>
        <v>202.8</v>
      </c>
    </row>
    <row r="233" spans="1:8" ht="120.75" thickBot="1" x14ac:dyDescent="0.3">
      <c r="A233" s="193">
        <v>55</v>
      </c>
      <c r="B233" s="166" t="s">
        <v>454</v>
      </c>
      <c r="C233" s="166" t="s">
        <v>455</v>
      </c>
      <c r="D233" s="167">
        <v>5.7</v>
      </c>
      <c r="E233" s="168">
        <v>200</v>
      </c>
      <c r="F233" s="99">
        <f t="shared" si="3"/>
        <v>1140</v>
      </c>
    </row>
    <row r="234" spans="1:8" ht="120.75" thickBot="1" x14ac:dyDescent="0.3">
      <c r="A234" s="193">
        <v>56</v>
      </c>
      <c r="B234" s="166" t="s">
        <v>456</v>
      </c>
      <c r="C234" s="166" t="s">
        <v>457</v>
      </c>
      <c r="D234" s="167">
        <v>2.0499999999999998</v>
      </c>
      <c r="E234" s="168">
        <v>6493</v>
      </c>
      <c r="F234" s="99">
        <f t="shared" si="3"/>
        <v>13310.65</v>
      </c>
    </row>
    <row r="235" spans="1:8" x14ac:dyDescent="0.25">
      <c r="B235" s="251"/>
      <c r="C235" s="179"/>
      <c r="D235" s="161"/>
      <c r="E235" s="161"/>
      <c r="F235" s="257">
        <f>SUM(F179:F234)</f>
        <v>17499.940000000002</v>
      </c>
    </row>
    <row r="236" spans="1:8" x14ac:dyDescent="0.25">
      <c r="B236" s="252"/>
      <c r="C236" s="178" t="s">
        <v>430</v>
      </c>
      <c r="D236" s="163"/>
      <c r="E236" s="163"/>
      <c r="F236" s="258"/>
    </row>
    <row r="237" spans="1:8" ht="15.75" thickBot="1" x14ac:dyDescent="0.3">
      <c r="B237" s="253"/>
      <c r="C237" s="175" t="s">
        <v>85</v>
      </c>
      <c r="D237" s="164"/>
      <c r="E237" s="164"/>
      <c r="F237" s="259"/>
    </row>
    <row r="238" spans="1:8" x14ac:dyDescent="0.25">
      <c r="B238" s="251"/>
      <c r="C238" s="180"/>
      <c r="D238" s="162"/>
      <c r="E238" s="162"/>
      <c r="F238" s="257">
        <f>F235*24%</f>
        <v>4199.9856</v>
      </c>
    </row>
    <row r="239" spans="1:8" x14ac:dyDescent="0.25">
      <c r="B239" s="252"/>
      <c r="C239" s="179"/>
      <c r="D239" s="161"/>
      <c r="E239" s="161"/>
      <c r="F239" s="258"/>
      <c r="H239" s="165"/>
    </row>
    <row r="240" spans="1:8" ht="60.75" customHeight="1" thickBot="1" x14ac:dyDescent="0.3">
      <c r="B240" s="253"/>
      <c r="C240" s="175" t="s">
        <v>458</v>
      </c>
      <c r="D240" s="164"/>
      <c r="E240" s="164"/>
      <c r="F240" s="259"/>
    </row>
    <row r="241" spans="2:7" x14ac:dyDescent="0.25">
      <c r="B241" s="251"/>
      <c r="C241" s="180"/>
      <c r="D241" s="162"/>
      <c r="E241" s="162"/>
      <c r="F241" s="254">
        <f>SUM(F235:F240)</f>
        <v>21699.925600000002</v>
      </c>
    </row>
    <row r="242" spans="2:7" x14ac:dyDescent="0.25">
      <c r="B242" s="252"/>
      <c r="C242" s="178" t="s">
        <v>593</v>
      </c>
      <c r="D242" s="163"/>
      <c r="E242" s="163"/>
      <c r="F242" s="255"/>
    </row>
    <row r="243" spans="2:7" ht="15.75" thickBot="1" x14ac:dyDescent="0.3">
      <c r="B243" s="253"/>
      <c r="C243" s="175" t="s">
        <v>591</v>
      </c>
      <c r="D243" s="164"/>
      <c r="E243" s="164"/>
      <c r="F243" s="256"/>
    </row>
    <row r="245" spans="2:7" x14ac:dyDescent="0.25">
      <c r="F245" s="165"/>
    </row>
    <row r="246" spans="2:7" x14ac:dyDescent="0.25">
      <c r="F246" s="165"/>
    </row>
    <row r="247" spans="2:7" x14ac:dyDescent="0.25">
      <c r="F247" s="165">
        <f>F241+F176</f>
        <v>49799.875600000007</v>
      </c>
    </row>
    <row r="254" spans="2:7" x14ac:dyDescent="0.25">
      <c r="G254" s="165"/>
    </row>
    <row r="256" spans="2:7" x14ac:dyDescent="0.25">
      <c r="G256" s="165"/>
    </row>
  </sheetData>
  <mergeCells count="44">
    <mergeCell ref="B241:B243"/>
    <mergeCell ref="F241:F243"/>
    <mergeCell ref="B235:B237"/>
    <mergeCell ref="F235:F237"/>
    <mergeCell ref="B238:B240"/>
    <mergeCell ref="F238:F240"/>
    <mergeCell ref="A169:A170"/>
    <mergeCell ref="C169:C170"/>
    <mergeCell ref="E169:E170"/>
    <mergeCell ref="F169:F170"/>
    <mergeCell ref="A172:A173"/>
    <mergeCell ref="C172:C173"/>
    <mergeCell ref="E172:E173"/>
    <mergeCell ref="F172:F173"/>
    <mergeCell ref="A164:A165"/>
    <mergeCell ref="C164:C165"/>
    <mergeCell ref="E164:E165"/>
    <mergeCell ref="F164:F165"/>
    <mergeCell ref="A161:A162"/>
    <mergeCell ref="C161:C162"/>
    <mergeCell ref="E161:E162"/>
    <mergeCell ref="F161:F162"/>
    <mergeCell ref="A105:A106"/>
    <mergeCell ref="C105:C106"/>
    <mergeCell ref="E105:E106"/>
    <mergeCell ref="F105:F106"/>
    <mergeCell ref="A102:A103"/>
    <mergeCell ref="C102:C103"/>
    <mergeCell ref="E102:E103"/>
    <mergeCell ref="F102:F103"/>
    <mergeCell ref="D47:D48"/>
    <mergeCell ref="E47:E48"/>
    <mergeCell ref="F47:F48"/>
    <mergeCell ref="A47:A48"/>
    <mergeCell ref="C47:C48"/>
    <mergeCell ref="A1:F1"/>
    <mergeCell ref="E42:E43"/>
    <mergeCell ref="F42:F43"/>
    <mergeCell ref="A45:A46"/>
    <mergeCell ref="C45:C46"/>
    <mergeCell ref="E45:E46"/>
    <mergeCell ref="F45:F46"/>
    <mergeCell ref="A42:A43"/>
    <mergeCell ref="C42:C4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workbookViewId="0">
      <selection sqref="A1:XFD1048576"/>
    </sheetView>
  </sheetViews>
  <sheetFormatPr defaultColWidth="19.28515625" defaultRowHeight="15" x14ac:dyDescent="0.25"/>
  <cols>
    <col min="1" max="1" width="8.42578125" style="78" customWidth="1"/>
    <col min="2" max="2" width="21.140625" style="78" customWidth="1"/>
    <col min="3" max="3" width="26.42578125" style="78" customWidth="1"/>
    <col min="4" max="4" width="15.5703125" style="80" customWidth="1"/>
    <col min="5" max="5" width="14.140625" style="78" customWidth="1"/>
    <col min="6" max="16384" width="19.28515625" style="78"/>
  </cols>
  <sheetData>
    <row r="1" spans="1:6" x14ac:dyDescent="0.25">
      <c r="A1" s="225"/>
      <c r="B1" s="225"/>
      <c r="C1" s="225"/>
      <c r="D1" s="225"/>
      <c r="E1" s="225"/>
      <c r="F1" s="225"/>
    </row>
    <row r="2" spans="1:6" x14ac:dyDescent="0.25">
      <c r="A2" s="79"/>
    </row>
    <row r="3" spans="1:6" x14ac:dyDescent="0.25">
      <c r="A3" s="159" t="s">
        <v>1</v>
      </c>
    </row>
    <row r="4" spans="1:6" ht="15.75" thickBot="1" x14ac:dyDescent="0.3">
      <c r="A4" s="81"/>
      <c r="B4" s="81"/>
      <c r="C4" s="82"/>
      <c r="D4" s="83"/>
      <c r="E4" s="81"/>
      <c r="F4" s="81"/>
    </row>
    <row r="5" spans="1:6" ht="69" customHeight="1" thickBot="1" x14ac:dyDescent="0.3">
      <c r="A5" s="84"/>
      <c r="B5" s="85" t="s">
        <v>2</v>
      </c>
      <c r="C5" s="86" t="s">
        <v>3</v>
      </c>
      <c r="D5" s="87" t="s">
        <v>481</v>
      </c>
      <c r="E5" s="187" t="s">
        <v>5</v>
      </c>
      <c r="F5" s="88" t="s">
        <v>6</v>
      </c>
    </row>
    <row r="6" spans="1:6" ht="15.75" thickBot="1" x14ac:dyDescent="0.3">
      <c r="A6" s="220"/>
      <c r="B6" s="89" t="s">
        <v>1</v>
      </c>
      <c r="C6" s="90"/>
      <c r="D6" s="91"/>
      <c r="E6" s="92"/>
      <c r="F6" s="93"/>
    </row>
    <row r="7" spans="1:6" ht="15.75" thickBot="1" x14ac:dyDescent="0.3">
      <c r="A7" s="220"/>
      <c r="B7" s="94"/>
      <c r="C7" s="90"/>
      <c r="D7" s="91"/>
      <c r="E7" s="92"/>
      <c r="F7" s="93"/>
    </row>
    <row r="8" spans="1:6" ht="27" customHeight="1" thickBot="1" x14ac:dyDescent="0.3">
      <c r="A8" s="201"/>
      <c r="B8" s="202" t="s">
        <v>482</v>
      </c>
      <c r="C8" s="203"/>
      <c r="D8" s="204"/>
      <c r="E8" s="205"/>
      <c r="F8" s="205"/>
    </row>
    <row r="9" spans="1:6" ht="82.5" customHeight="1" thickBot="1" x14ac:dyDescent="0.3">
      <c r="A9" s="201">
        <v>1</v>
      </c>
      <c r="B9" s="203" t="s">
        <v>8</v>
      </c>
      <c r="C9" s="203" t="s">
        <v>9</v>
      </c>
      <c r="D9" s="206"/>
      <c r="E9" s="207">
        <v>10</v>
      </c>
      <c r="F9" s="208"/>
    </row>
    <row r="10" spans="1:6" ht="79.5" customHeight="1" thickBot="1" x14ac:dyDescent="0.3">
      <c r="A10" s="201">
        <v>2</v>
      </c>
      <c r="B10" s="203" t="s">
        <v>15</v>
      </c>
      <c r="C10" s="203" t="s">
        <v>11</v>
      </c>
      <c r="D10" s="206"/>
      <c r="E10" s="207">
        <v>10</v>
      </c>
      <c r="F10" s="208"/>
    </row>
    <row r="11" spans="1:6" ht="75.75" thickBot="1" x14ac:dyDescent="0.3">
      <c r="A11" s="201">
        <v>3</v>
      </c>
      <c r="B11" s="203" t="s">
        <v>15</v>
      </c>
      <c r="C11" s="203" t="s">
        <v>16</v>
      </c>
      <c r="D11" s="206"/>
      <c r="E11" s="207">
        <v>2</v>
      </c>
      <c r="F11" s="208"/>
    </row>
    <row r="12" spans="1:6" ht="51.75" customHeight="1" thickBot="1" x14ac:dyDescent="0.3">
      <c r="A12" s="201">
        <v>4</v>
      </c>
      <c r="B12" s="203" t="s">
        <v>17</v>
      </c>
      <c r="C12" s="203" t="s">
        <v>18</v>
      </c>
      <c r="D12" s="206"/>
      <c r="E12" s="207">
        <v>2</v>
      </c>
      <c r="F12" s="208"/>
    </row>
    <row r="13" spans="1:6" ht="90.75" thickBot="1" x14ac:dyDescent="0.3">
      <c r="A13" s="201">
        <v>5</v>
      </c>
      <c r="B13" s="203" t="s">
        <v>25</v>
      </c>
      <c r="C13" s="203" t="s">
        <v>26</v>
      </c>
      <c r="D13" s="206"/>
      <c r="E13" s="207">
        <v>2800</v>
      </c>
      <c r="F13" s="208"/>
    </row>
    <row r="14" spans="1:6" ht="90.75" thickBot="1" x14ac:dyDescent="0.3">
      <c r="A14" s="201">
        <v>6</v>
      </c>
      <c r="B14" s="205" t="s">
        <v>27</v>
      </c>
      <c r="C14" s="203" t="s">
        <v>28</v>
      </c>
      <c r="D14" s="206"/>
      <c r="E14" s="209">
        <v>200</v>
      </c>
      <c r="F14" s="208"/>
    </row>
    <row r="15" spans="1:6" ht="15.75" thickBot="1" x14ac:dyDescent="0.3">
      <c r="A15" s="201">
        <v>7</v>
      </c>
      <c r="B15" s="205" t="s">
        <v>34</v>
      </c>
      <c r="C15" s="203" t="s">
        <v>35</v>
      </c>
      <c r="D15" s="206"/>
      <c r="E15" s="207">
        <v>100</v>
      </c>
      <c r="F15" s="208"/>
    </row>
    <row r="16" spans="1:6" ht="70.5" customHeight="1" thickBot="1" x14ac:dyDescent="0.3">
      <c r="A16" s="201">
        <v>8</v>
      </c>
      <c r="B16" s="203" t="s">
        <v>36</v>
      </c>
      <c r="C16" s="203" t="s">
        <v>37</v>
      </c>
      <c r="D16" s="206"/>
      <c r="E16" s="207">
        <v>100</v>
      </c>
      <c r="F16" s="208"/>
    </row>
    <row r="17" spans="1:6" ht="60.75" customHeight="1" thickBot="1" x14ac:dyDescent="0.3">
      <c r="A17" s="201">
        <v>9</v>
      </c>
      <c r="B17" s="203" t="s">
        <v>36</v>
      </c>
      <c r="C17" s="203" t="s">
        <v>38</v>
      </c>
      <c r="D17" s="206"/>
      <c r="E17" s="207">
        <v>100</v>
      </c>
      <c r="F17" s="208"/>
    </row>
    <row r="18" spans="1:6" ht="75.75" thickBot="1" x14ac:dyDescent="0.3">
      <c r="A18" s="201">
        <v>10</v>
      </c>
      <c r="B18" s="203" t="s">
        <v>36</v>
      </c>
      <c r="C18" s="203" t="s">
        <v>39</v>
      </c>
      <c r="D18" s="206"/>
      <c r="E18" s="207">
        <v>20</v>
      </c>
      <c r="F18" s="208"/>
    </row>
    <row r="19" spans="1:6" ht="75.75" thickBot="1" x14ac:dyDescent="0.3">
      <c r="A19" s="201">
        <v>11</v>
      </c>
      <c r="B19" s="203" t="s">
        <v>36</v>
      </c>
      <c r="C19" s="203" t="s">
        <v>40</v>
      </c>
      <c r="D19" s="206"/>
      <c r="E19" s="207">
        <v>10</v>
      </c>
      <c r="F19" s="208"/>
    </row>
    <row r="20" spans="1:6" ht="75.75" thickBot="1" x14ac:dyDescent="0.3">
      <c r="A20" s="201">
        <v>12</v>
      </c>
      <c r="B20" s="203" t="s">
        <v>36</v>
      </c>
      <c r="C20" s="203" t="s">
        <v>41</v>
      </c>
      <c r="D20" s="206"/>
      <c r="E20" s="207">
        <v>5</v>
      </c>
      <c r="F20" s="208"/>
    </row>
    <row r="21" spans="1:6" ht="30.75" thickBot="1" x14ac:dyDescent="0.3">
      <c r="A21" s="201">
        <v>13</v>
      </c>
      <c r="B21" s="205" t="s">
        <v>42</v>
      </c>
      <c r="C21" s="203" t="s">
        <v>43</v>
      </c>
      <c r="D21" s="206"/>
      <c r="E21" s="207">
        <v>15</v>
      </c>
      <c r="F21" s="208"/>
    </row>
    <row r="22" spans="1:6" ht="30.75" thickBot="1" x14ac:dyDescent="0.3">
      <c r="A22" s="201">
        <v>14</v>
      </c>
      <c r="B22" s="205" t="s">
        <v>44</v>
      </c>
      <c r="C22" s="203" t="s">
        <v>45</v>
      </c>
      <c r="D22" s="206"/>
      <c r="E22" s="207">
        <v>50</v>
      </c>
      <c r="F22" s="208"/>
    </row>
    <row r="23" spans="1:6" ht="45.75" thickBot="1" x14ac:dyDescent="0.3">
      <c r="A23" s="201">
        <v>15</v>
      </c>
      <c r="B23" s="205" t="s">
        <v>46</v>
      </c>
      <c r="C23" s="203" t="s">
        <v>47</v>
      </c>
      <c r="D23" s="206"/>
      <c r="E23" s="207">
        <v>15</v>
      </c>
      <c r="F23" s="208"/>
    </row>
    <row r="24" spans="1:6" ht="30.75" thickBot="1" x14ac:dyDescent="0.3">
      <c r="A24" s="201">
        <v>16</v>
      </c>
      <c r="B24" s="203" t="s">
        <v>48</v>
      </c>
      <c r="C24" s="203" t="s">
        <v>49</v>
      </c>
      <c r="D24" s="206"/>
      <c r="E24" s="207">
        <v>500</v>
      </c>
      <c r="F24" s="208"/>
    </row>
    <row r="25" spans="1:6" ht="42" customHeight="1" thickBot="1" x14ac:dyDescent="0.3">
      <c r="A25" s="201">
        <v>17</v>
      </c>
      <c r="B25" s="203" t="s">
        <v>50</v>
      </c>
      <c r="C25" s="203" t="s">
        <v>52</v>
      </c>
      <c r="D25" s="206"/>
      <c r="E25" s="207">
        <v>100</v>
      </c>
      <c r="F25" s="208"/>
    </row>
    <row r="26" spans="1:6" ht="30.75" thickBot="1" x14ac:dyDescent="0.3">
      <c r="A26" s="201">
        <v>18</v>
      </c>
      <c r="B26" s="203" t="s">
        <v>53</v>
      </c>
      <c r="C26" s="203" t="s">
        <v>54</v>
      </c>
      <c r="D26" s="206"/>
      <c r="E26" s="207">
        <v>50</v>
      </c>
      <c r="F26" s="208"/>
    </row>
    <row r="27" spans="1:6" ht="30.75" thickBot="1" x14ac:dyDescent="0.3">
      <c r="A27" s="201">
        <v>19</v>
      </c>
      <c r="B27" s="203" t="s">
        <v>55</v>
      </c>
      <c r="C27" s="203" t="s">
        <v>56</v>
      </c>
      <c r="D27" s="206"/>
      <c r="E27" s="207">
        <v>30</v>
      </c>
      <c r="F27" s="208"/>
    </row>
    <row r="28" spans="1:6" ht="30.75" thickBot="1" x14ac:dyDescent="0.3">
      <c r="A28" s="201">
        <v>20</v>
      </c>
      <c r="B28" s="203" t="s">
        <v>55</v>
      </c>
      <c r="C28" s="203" t="s">
        <v>57</v>
      </c>
      <c r="D28" s="206"/>
      <c r="E28" s="207">
        <v>30</v>
      </c>
      <c r="F28" s="208"/>
    </row>
    <row r="29" spans="1:6" ht="30.75" thickBot="1" x14ac:dyDescent="0.3">
      <c r="A29" s="201">
        <v>21</v>
      </c>
      <c r="B29" s="203" t="s">
        <v>55</v>
      </c>
      <c r="C29" s="203" t="s">
        <v>58</v>
      </c>
      <c r="D29" s="206"/>
      <c r="E29" s="207">
        <v>30</v>
      </c>
      <c r="F29" s="208"/>
    </row>
    <row r="30" spans="1:6" ht="30.75" thickBot="1" x14ac:dyDescent="0.3">
      <c r="A30" s="201">
        <v>22</v>
      </c>
      <c r="B30" s="205" t="s">
        <v>59</v>
      </c>
      <c r="C30" s="203" t="s">
        <v>60</v>
      </c>
      <c r="D30" s="206"/>
      <c r="E30" s="207">
        <v>40</v>
      </c>
      <c r="F30" s="208"/>
    </row>
    <row r="31" spans="1:6" ht="30.75" thickBot="1" x14ac:dyDescent="0.3">
      <c r="A31" s="201">
        <v>23</v>
      </c>
      <c r="B31" s="205" t="s">
        <v>59</v>
      </c>
      <c r="C31" s="203" t="s">
        <v>61</v>
      </c>
      <c r="D31" s="206"/>
      <c r="E31" s="207">
        <v>40</v>
      </c>
      <c r="F31" s="208"/>
    </row>
    <row r="32" spans="1:6" ht="30.75" thickBot="1" x14ac:dyDescent="0.3">
      <c r="A32" s="201">
        <v>24</v>
      </c>
      <c r="B32" s="205" t="s">
        <v>59</v>
      </c>
      <c r="C32" s="203" t="s">
        <v>62</v>
      </c>
      <c r="D32" s="206"/>
      <c r="E32" s="207">
        <v>30</v>
      </c>
      <c r="F32" s="208"/>
    </row>
    <row r="33" spans="1:8" ht="30.75" thickBot="1" x14ac:dyDescent="0.3">
      <c r="A33" s="201">
        <v>25</v>
      </c>
      <c r="B33" s="205" t="s">
        <v>59</v>
      </c>
      <c r="C33" s="203" t="s">
        <v>63</v>
      </c>
      <c r="D33" s="206"/>
      <c r="E33" s="207">
        <v>30</v>
      </c>
      <c r="F33" s="208"/>
    </row>
    <row r="34" spans="1:8" ht="75.75" customHeight="1" thickBot="1" x14ac:dyDescent="0.3">
      <c r="A34" s="201">
        <v>26</v>
      </c>
      <c r="B34" s="210" t="s">
        <v>64</v>
      </c>
      <c r="C34" s="210" t="s">
        <v>65</v>
      </c>
      <c r="D34" s="206"/>
      <c r="E34" s="211">
        <v>150</v>
      </c>
      <c r="F34" s="208"/>
    </row>
    <row r="35" spans="1:8" ht="75.75" customHeight="1" thickBot="1" x14ac:dyDescent="0.3">
      <c r="A35" s="201">
        <v>27</v>
      </c>
      <c r="B35" s="212" t="s">
        <v>66</v>
      </c>
      <c r="C35" s="212" t="s">
        <v>67</v>
      </c>
      <c r="D35" s="206"/>
      <c r="E35" s="213">
        <v>150</v>
      </c>
      <c r="F35" s="208"/>
    </row>
    <row r="36" spans="1:8" ht="67.5" customHeight="1" thickBot="1" x14ac:dyDescent="0.3">
      <c r="A36" s="201">
        <v>28</v>
      </c>
      <c r="B36" s="203" t="s">
        <v>68</v>
      </c>
      <c r="C36" s="203" t="s">
        <v>69</v>
      </c>
      <c r="D36" s="206"/>
      <c r="E36" s="207">
        <v>100</v>
      </c>
      <c r="F36" s="208"/>
    </row>
    <row r="37" spans="1:8" ht="30.75" thickBot="1" x14ac:dyDescent="0.3">
      <c r="A37" s="201">
        <v>29</v>
      </c>
      <c r="B37" s="203" t="s">
        <v>70</v>
      </c>
      <c r="C37" s="203" t="s">
        <v>71</v>
      </c>
      <c r="D37" s="206"/>
      <c r="E37" s="207">
        <v>60</v>
      </c>
      <c r="F37" s="208"/>
    </row>
    <row r="38" spans="1:8" ht="49.5" customHeight="1" thickBot="1" x14ac:dyDescent="0.3">
      <c r="A38" s="201">
        <v>30</v>
      </c>
      <c r="B38" s="203" t="s">
        <v>72</v>
      </c>
      <c r="C38" s="203" t="s">
        <v>73</v>
      </c>
      <c r="D38" s="206"/>
      <c r="E38" s="207">
        <v>250</v>
      </c>
      <c r="F38" s="208"/>
    </row>
    <row r="39" spans="1:8" ht="30" customHeight="1" thickBot="1" x14ac:dyDescent="0.3">
      <c r="A39" s="201">
        <v>31</v>
      </c>
      <c r="B39" s="203" t="s">
        <v>74</v>
      </c>
      <c r="C39" s="203" t="s">
        <v>75</v>
      </c>
      <c r="D39" s="206"/>
      <c r="E39" s="207">
        <v>140</v>
      </c>
      <c r="F39" s="208"/>
    </row>
    <row r="40" spans="1:8" ht="27" customHeight="1" thickBot="1" x14ac:dyDescent="0.3">
      <c r="A40" s="201">
        <v>32</v>
      </c>
      <c r="B40" s="203" t="s">
        <v>76</v>
      </c>
      <c r="C40" s="203" t="s">
        <v>77</v>
      </c>
      <c r="D40" s="206"/>
      <c r="E40" s="207">
        <v>20</v>
      </c>
      <c r="F40" s="208"/>
    </row>
    <row r="41" spans="1:8" ht="30.75" thickBot="1" x14ac:dyDescent="0.3">
      <c r="A41" s="201">
        <v>33</v>
      </c>
      <c r="B41" s="203" t="s">
        <v>78</v>
      </c>
      <c r="C41" s="203" t="s">
        <v>79</v>
      </c>
      <c r="D41" s="206"/>
      <c r="E41" s="207">
        <v>49</v>
      </c>
      <c r="F41" s="208"/>
    </row>
    <row r="42" spans="1:8" ht="45" x14ac:dyDescent="0.25">
      <c r="A42" s="226"/>
      <c r="B42" s="214" t="s">
        <v>84</v>
      </c>
      <c r="C42" s="230"/>
      <c r="D42" s="215"/>
      <c r="E42" s="226"/>
      <c r="F42" s="228"/>
      <c r="H42" s="165"/>
    </row>
    <row r="43" spans="1:8" ht="30.75" thickBot="1" x14ac:dyDescent="0.3">
      <c r="A43" s="227"/>
      <c r="B43" s="216" t="s">
        <v>85</v>
      </c>
      <c r="C43" s="231"/>
      <c r="D43" s="204"/>
      <c r="E43" s="227"/>
      <c r="F43" s="229"/>
    </row>
    <row r="44" spans="1:8" ht="15.75" thickBot="1" x14ac:dyDescent="0.3">
      <c r="A44" s="223"/>
      <c r="B44" s="218" t="s">
        <v>458</v>
      </c>
      <c r="C44" s="203"/>
      <c r="D44" s="204"/>
      <c r="E44" s="205"/>
      <c r="F44" s="219"/>
    </row>
    <row r="45" spans="1:8" ht="45" x14ac:dyDescent="0.25">
      <c r="A45" s="226"/>
      <c r="B45" s="214" t="s">
        <v>84</v>
      </c>
      <c r="C45" s="230"/>
      <c r="D45" s="215"/>
      <c r="E45" s="226"/>
      <c r="F45" s="228"/>
    </row>
    <row r="46" spans="1:8" ht="30.75" thickBot="1" x14ac:dyDescent="0.3">
      <c r="A46" s="227"/>
      <c r="B46" s="216" t="s">
        <v>592</v>
      </c>
      <c r="C46" s="231"/>
      <c r="D46" s="204"/>
      <c r="E46" s="227"/>
      <c r="F46" s="229"/>
    </row>
    <row r="47" spans="1:8" ht="94.5" customHeight="1" x14ac:dyDescent="0.25">
      <c r="A47" s="238"/>
      <c r="B47" s="110" t="s">
        <v>614</v>
      </c>
      <c r="C47" s="240" t="s">
        <v>3</v>
      </c>
      <c r="D47" s="232" t="s">
        <v>481</v>
      </c>
      <c r="E47" s="234" t="s">
        <v>5</v>
      </c>
      <c r="F47" s="236" t="s">
        <v>6</v>
      </c>
    </row>
    <row r="48" spans="1:8" ht="15.75" thickBot="1" x14ac:dyDescent="0.3">
      <c r="A48" s="239"/>
      <c r="B48" s="111" t="s">
        <v>131</v>
      </c>
      <c r="C48" s="241"/>
      <c r="D48" s="233"/>
      <c r="E48" s="235"/>
      <c r="F48" s="237"/>
    </row>
    <row r="49" spans="1:8" ht="30.75" thickBot="1" x14ac:dyDescent="0.3">
      <c r="A49" s="100">
        <v>1</v>
      </c>
      <c r="B49" s="93" t="s">
        <v>132</v>
      </c>
      <c r="C49" s="101" t="s">
        <v>133</v>
      </c>
      <c r="D49" s="97"/>
      <c r="E49" s="102">
        <v>5</v>
      </c>
      <c r="F49" s="99"/>
    </row>
    <row r="50" spans="1:8" ht="45.75" thickBot="1" x14ac:dyDescent="0.3">
      <c r="A50" s="100">
        <v>2</v>
      </c>
      <c r="B50" s="93" t="s">
        <v>136</v>
      </c>
      <c r="C50" s="101" t="s">
        <v>137</v>
      </c>
      <c r="D50" s="97"/>
      <c r="E50" s="102">
        <v>3</v>
      </c>
      <c r="F50" s="99"/>
    </row>
    <row r="51" spans="1:8" ht="45.75" thickBot="1" x14ac:dyDescent="0.3">
      <c r="A51" s="100">
        <v>3</v>
      </c>
      <c r="B51" s="101" t="s">
        <v>138</v>
      </c>
      <c r="C51" s="101" t="s">
        <v>139</v>
      </c>
      <c r="D51" s="97"/>
      <c r="E51" s="102">
        <v>3</v>
      </c>
      <c r="F51" s="99"/>
    </row>
    <row r="52" spans="1:8" ht="36" customHeight="1" thickBot="1" x14ac:dyDescent="0.3">
      <c r="A52" s="100">
        <v>4</v>
      </c>
      <c r="B52" s="93" t="s">
        <v>140</v>
      </c>
      <c r="C52" s="101" t="s">
        <v>141</v>
      </c>
      <c r="D52" s="97"/>
      <c r="E52" s="102">
        <v>8</v>
      </c>
      <c r="F52" s="99"/>
    </row>
    <row r="53" spans="1:8" ht="30.75" thickBot="1" x14ac:dyDescent="0.3">
      <c r="A53" s="100">
        <v>5</v>
      </c>
      <c r="B53" s="93" t="s">
        <v>142</v>
      </c>
      <c r="C53" s="101" t="s">
        <v>143</v>
      </c>
      <c r="D53" s="97"/>
      <c r="E53" s="102">
        <v>10</v>
      </c>
      <c r="F53" s="99"/>
      <c r="H53" s="165"/>
    </row>
    <row r="54" spans="1:8" ht="75.75" thickBot="1" x14ac:dyDescent="0.3">
      <c r="A54" s="100">
        <v>6</v>
      </c>
      <c r="B54" s="93" t="s">
        <v>144</v>
      </c>
      <c r="C54" s="101" t="s">
        <v>145</v>
      </c>
      <c r="D54" s="97"/>
      <c r="E54" s="102">
        <v>5</v>
      </c>
      <c r="F54" s="99"/>
    </row>
    <row r="55" spans="1:8" ht="90.75" thickBot="1" x14ac:dyDescent="0.3">
      <c r="A55" s="100">
        <v>7</v>
      </c>
      <c r="B55" s="101" t="s">
        <v>146</v>
      </c>
      <c r="C55" s="101" t="s">
        <v>147</v>
      </c>
      <c r="D55" s="97"/>
      <c r="E55" s="102">
        <v>10</v>
      </c>
      <c r="F55" s="99"/>
    </row>
    <row r="56" spans="1:8" ht="30.75" thickBot="1" x14ac:dyDescent="0.3">
      <c r="A56" s="100">
        <v>8</v>
      </c>
      <c r="B56" s="93" t="s">
        <v>148</v>
      </c>
      <c r="C56" s="101" t="s">
        <v>149</v>
      </c>
      <c r="D56" s="97"/>
      <c r="E56" s="102">
        <v>10</v>
      </c>
      <c r="F56" s="99"/>
    </row>
    <row r="57" spans="1:8" ht="30.75" thickBot="1" x14ac:dyDescent="0.3">
      <c r="A57" s="100">
        <v>9</v>
      </c>
      <c r="B57" s="93" t="s">
        <v>150</v>
      </c>
      <c r="C57" s="101" t="s">
        <v>151</v>
      </c>
      <c r="D57" s="97"/>
      <c r="E57" s="102">
        <v>10</v>
      </c>
      <c r="F57" s="99"/>
    </row>
    <row r="58" spans="1:8" ht="30.75" thickBot="1" x14ac:dyDescent="0.3">
      <c r="A58" s="100">
        <v>10</v>
      </c>
      <c r="B58" s="93" t="s">
        <v>150</v>
      </c>
      <c r="C58" s="101" t="s">
        <v>152</v>
      </c>
      <c r="D58" s="97"/>
      <c r="E58" s="102">
        <v>20</v>
      </c>
      <c r="F58" s="99"/>
    </row>
    <row r="59" spans="1:8" ht="60.75" thickBot="1" x14ac:dyDescent="0.3">
      <c r="A59" s="100">
        <v>11</v>
      </c>
      <c r="B59" s="93" t="s">
        <v>153</v>
      </c>
      <c r="C59" s="101" t="s">
        <v>154</v>
      </c>
      <c r="D59" s="97"/>
      <c r="E59" s="102">
        <v>20</v>
      </c>
      <c r="F59" s="99"/>
    </row>
    <row r="60" spans="1:8" ht="75.75" thickBot="1" x14ac:dyDescent="0.3">
      <c r="A60" s="100">
        <v>12</v>
      </c>
      <c r="B60" s="101" t="s">
        <v>594</v>
      </c>
      <c r="C60" s="101" t="s">
        <v>156</v>
      </c>
      <c r="D60" s="97"/>
      <c r="E60" s="102">
        <v>200</v>
      </c>
      <c r="F60" s="99"/>
    </row>
    <row r="61" spans="1:8" ht="75.75" thickBot="1" x14ac:dyDescent="0.3">
      <c r="A61" s="100">
        <v>13</v>
      </c>
      <c r="B61" s="101" t="s">
        <v>595</v>
      </c>
      <c r="C61" s="101" t="s">
        <v>158</v>
      </c>
      <c r="D61" s="97"/>
      <c r="E61" s="102">
        <v>35</v>
      </c>
      <c r="F61" s="99"/>
    </row>
    <row r="62" spans="1:8" ht="75.75" thickBot="1" x14ac:dyDescent="0.3">
      <c r="A62" s="100">
        <v>14</v>
      </c>
      <c r="B62" s="101" t="s">
        <v>620</v>
      </c>
      <c r="C62" s="101" t="s">
        <v>160</v>
      </c>
      <c r="D62" s="97"/>
      <c r="E62" s="102">
        <v>200</v>
      </c>
      <c r="F62" s="99"/>
    </row>
    <row r="63" spans="1:8" ht="75.75" thickBot="1" x14ac:dyDescent="0.3">
      <c r="A63" s="100">
        <v>15</v>
      </c>
      <c r="B63" s="101" t="s">
        <v>621</v>
      </c>
      <c r="C63" s="101" t="s">
        <v>162</v>
      </c>
      <c r="D63" s="97"/>
      <c r="E63" s="102">
        <v>200</v>
      </c>
      <c r="F63" s="99"/>
    </row>
    <row r="64" spans="1:8" ht="15.75" thickBot="1" x14ac:dyDescent="0.3">
      <c r="A64" s="100">
        <v>16</v>
      </c>
      <c r="B64" s="93" t="s">
        <v>163</v>
      </c>
      <c r="C64" s="101" t="s">
        <v>164</v>
      </c>
      <c r="D64" s="97"/>
      <c r="E64" s="102">
        <v>20</v>
      </c>
      <c r="F64" s="99"/>
    </row>
    <row r="65" spans="1:6" ht="30.75" thickBot="1" x14ac:dyDescent="0.3">
      <c r="A65" s="100">
        <v>17</v>
      </c>
      <c r="B65" s="93" t="s">
        <v>165</v>
      </c>
      <c r="C65" s="101" t="s">
        <v>166</v>
      </c>
      <c r="D65" s="97"/>
      <c r="E65" s="102">
        <v>20</v>
      </c>
      <c r="F65" s="99"/>
    </row>
    <row r="66" spans="1:6" ht="90.75" thickBot="1" x14ac:dyDescent="0.3">
      <c r="A66" s="100">
        <v>18</v>
      </c>
      <c r="B66" s="93" t="s">
        <v>167</v>
      </c>
      <c r="C66" s="101" t="s">
        <v>168</v>
      </c>
      <c r="D66" s="97"/>
      <c r="E66" s="102">
        <v>2</v>
      </c>
      <c r="F66" s="99"/>
    </row>
    <row r="67" spans="1:6" ht="86.25" customHeight="1" thickBot="1" x14ac:dyDescent="0.3">
      <c r="A67" s="100">
        <v>19</v>
      </c>
      <c r="B67" s="93" t="s">
        <v>169</v>
      </c>
      <c r="C67" s="101" t="s">
        <v>170</v>
      </c>
      <c r="D67" s="97"/>
      <c r="E67" s="102">
        <v>50</v>
      </c>
      <c r="F67" s="99"/>
    </row>
    <row r="68" spans="1:6" ht="15.75" thickBot="1" x14ac:dyDescent="0.3">
      <c r="A68" s="100">
        <v>20</v>
      </c>
      <c r="B68" s="93" t="s">
        <v>169</v>
      </c>
      <c r="C68" s="101" t="s">
        <v>171</v>
      </c>
      <c r="D68" s="97"/>
      <c r="E68" s="102">
        <v>50</v>
      </c>
      <c r="F68" s="99"/>
    </row>
    <row r="69" spans="1:6" ht="15.75" thickBot="1" x14ac:dyDescent="0.3">
      <c r="A69" s="100">
        <v>21</v>
      </c>
      <c r="B69" s="93" t="s">
        <v>172</v>
      </c>
      <c r="C69" s="101" t="s">
        <v>173</v>
      </c>
      <c r="D69" s="97"/>
      <c r="E69" s="102">
        <v>2</v>
      </c>
      <c r="F69" s="99"/>
    </row>
    <row r="70" spans="1:6" ht="30.75" thickBot="1" x14ac:dyDescent="0.3">
      <c r="A70" s="100">
        <v>22</v>
      </c>
      <c r="B70" s="93" t="s">
        <v>184</v>
      </c>
      <c r="C70" s="101" t="s">
        <v>185</v>
      </c>
      <c r="D70" s="97"/>
      <c r="E70" s="102">
        <v>54</v>
      </c>
      <c r="F70" s="99"/>
    </row>
    <row r="71" spans="1:6" ht="15.75" thickBot="1" x14ac:dyDescent="0.3">
      <c r="A71" s="100">
        <v>23</v>
      </c>
      <c r="B71" s="93" t="s">
        <v>186</v>
      </c>
      <c r="C71" s="101" t="s">
        <v>187</v>
      </c>
      <c r="D71" s="97"/>
      <c r="E71" s="102">
        <v>14</v>
      </c>
      <c r="F71" s="99"/>
    </row>
    <row r="72" spans="1:6" ht="30.75" thickBot="1" x14ac:dyDescent="0.3">
      <c r="A72" s="100">
        <v>24</v>
      </c>
      <c r="B72" s="93" t="s">
        <v>188</v>
      </c>
      <c r="C72" s="101" t="s">
        <v>189</v>
      </c>
      <c r="D72" s="97"/>
      <c r="E72" s="102">
        <v>200</v>
      </c>
      <c r="F72" s="99"/>
    </row>
    <row r="73" spans="1:6" ht="45.75" thickBot="1" x14ac:dyDescent="0.3">
      <c r="A73" s="100">
        <v>25</v>
      </c>
      <c r="B73" s="93" t="s">
        <v>188</v>
      </c>
      <c r="C73" s="101" t="s">
        <v>190</v>
      </c>
      <c r="D73" s="97"/>
      <c r="E73" s="102">
        <v>200</v>
      </c>
      <c r="F73" s="99"/>
    </row>
    <row r="74" spans="1:6" ht="15.75" thickBot="1" x14ac:dyDescent="0.3">
      <c r="A74" s="100">
        <v>26</v>
      </c>
      <c r="B74" s="93" t="s">
        <v>191</v>
      </c>
      <c r="C74" s="101" t="s">
        <v>192</v>
      </c>
      <c r="D74" s="97"/>
      <c r="E74" s="102">
        <v>100</v>
      </c>
      <c r="F74" s="99"/>
    </row>
    <row r="75" spans="1:6" ht="30" customHeight="1" thickBot="1" x14ac:dyDescent="0.3">
      <c r="A75" s="100">
        <v>27</v>
      </c>
      <c r="B75" s="101" t="s">
        <v>193</v>
      </c>
      <c r="C75" s="101" t="s">
        <v>194</v>
      </c>
      <c r="D75" s="97"/>
      <c r="E75" s="102">
        <v>1200</v>
      </c>
      <c r="F75" s="99"/>
    </row>
    <row r="76" spans="1:6" ht="47.25" customHeight="1" thickBot="1" x14ac:dyDescent="0.3">
      <c r="A76" s="100">
        <v>28</v>
      </c>
      <c r="B76" s="101" t="s">
        <v>195</v>
      </c>
      <c r="C76" s="101" t="s">
        <v>164</v>
      </c>
      <c r="D76" s="97"/>
      <c r="E76" s="102">
        <v>100</v>
      </c>
      <c r="F76" s="99"/>
    </row>
    <row r="77" spans="1:6" ht="15.75" thickBot="1" x14ac:dyDescent="0.3">
      <c r="A77" s="100">
        <v>29</v>
      </c>
      <c r="B77" s="101" t="s">
        <v>196</v>
      </c>
      <c r="C77" s="101" t="s">
        <v>197</v>
      </c>
      <c r="D77" s="97"/>
      <c r="E77" s="102">
        <v>200</v>
      </c>
      <c r="F77" s="99"/>
    </row>
    <row r="78" spans="1:6" ht="45.75" thickBot="1" x14ac:dyDescent="0.3">
      <c r="A78" s="100">
        <v>30</v>
      </c>
      <c r="B78" s="101" t="s">
        <v>198</v>
      </c>
      <c r="C78" s="101" t="s">
        <v>199</v>
      </c>
      <c r="D78" s="97"/>
      <c r="E78" s="102">
        <v>160</v>
      </c>
      <c r="F78" s="99"/>
    </row>
    <row r="79" spans="1:6" ht="30.75" thickBot="1" x14ac:dyDescent="0.3">
      <c r="A79" s="100">
        <v>31</v>
      </c>
      <c r="B79" s="95" t="s">
        <v>200</v>
      </c>
      <c r="C79" s="95" t="s">
        <v>201</v>
      </c>
      <c r="D79" s="97"/>
      <c r="E79" s="98">
        <v>400</v>
      </c>
      <c r="F79" s="99"/>
    </row>
    <row r="80" spans="1:6" ht="30.75" thickBot="1" x14ac:dyDescent="0.3">
      <c r="A80" s="100">
        <v>32</v>
      </c>
      <c r="B80" s="101" t="s">
        <v>202</v>
      </c>
      <c r="C80" s="101" t="s">
        <v>203</v>
      </c>
      <c r="D80" s="97"/>
      <c r="E80" s="102">
        <v>200</v>
      </c>
      <c r="F80" s="99"/>
    </row>
    <row r="81" spans="1:6" ht="15.75" thickBot="1" x14ac:dyDescent="0.3">
      <c r="A81" s="100">
        <v>33</v>
      </c>
      <c r="B81" s="95" t="s">
        <v>204</v>
      </c>
      <c r="C81" s="95" t="s">
        <v>205</v>
      </c>
      <c r="D81" s="97"/>
      <c r="E81" s="98">
        <v>200</v>
      </c>
      <c r="F81" s="99"/>
    </row>
    <row r="82" spans="1:6" ht="60.75" customHeight="1" thickBot="1" x14ac:dyDescent="0.3">
      <c r="A82" s="100">
        <v>34</v>
      </c>
      <c r="B82" s="101" t="s">
        <v>206</v>
      </c>
      <c r="C82" s="101" t="s">
        <v>207</v>
      </c>
      <c r="D82" s="97"/>
      <c r="E82" s="102">
        <v>200</v>
      </c>
      <c r="F82" s="99"/>
    </row>
    <row r="83" spans="1:6" ht="75.75" customHeight="1" thickBot="1" x14ac:dyDescent="0.3">
      <c r="A83" s="100">
        <v>35</v>
      </c>
      <c r="B83" s="95" t="s">
        <v>208</v>
      </c>
      <c r="C83" s="95" t="s">
        <v>209</v>
      </c>
      <c r="D83" s="97"/>
      <c r="E83" s="98">
        <v>70</v>
      </c>
      <c r="F83" s="99"/>
    </row>
    <row r="84" spans="1:6" ht="30.75" thickBot="1" x14ac:dyDescent="0.3">
      <c r="A84" s="100">
        <v>36</v>
      </c>
      <c r="B84" s="101" t="s">
        <v>210</v>
      </c>
      <c r="C84" s="101" t="s">
        <v>211</v>
      </c>
      <c r="D84" s="97"/>
      <c r="E84" s="102">
        <v>70</v>
      </c>
      <c r="F84" s="99"/>
    </row>
    <row r="85" spans="1:6" ht="30.75" thickBot="1" x14ac:dyDescent="0.3">
      <c r="A85" s="100">
        <v>37</v>
      </c>
      <c r="B85" s="95" t="s">
        <v>212</v>
      </c>
      <c r="C85" s="95" t="s">
        <v>213</v>
      </c>
      <c r="D85" s="97"/>
      <c r="E85" s="98">
        <v>20</v>
      </c>
      <c r="F85" s="99"/>
    </row>
    <row r="86" spans="1:6" ht="15.75" thickBot="1" x14ac:dyDescent="0.3">
      <c r="A86" s="100">
        <v>38</v>
      </c>
      <c r="B86" s="101" t="s">
        <v>214</v>
      </c>
      <c r="C86" s="101" t="s">
        <v>215</v>
      </c>
      <c r="D86" s="97"/>
      <c r="E86" s="102">
        <v>70</v>
      </c>
      <c r="F86" s="99"/>
    </row>
    <row r="87" spans="1:6" ht="59.25" customHeight="1" thickBot="1" x14ac:dyDescent="0.3">
      <c r="A87" s="100">
        <v>39</v>
      </c>
      <c r="B87" s="95" t="s">
        <v>216</v>
      </c>
      <c r="C87" s="95" t="s">
        <v>217</v>
      </c>
      <c r="D87" s="97"/>
      <c r="E87" s="98">
        <v>50</v>
      </c>
      <c r="F87" s="99"/>
    </row>
    <row r="88" spans="1:6" ht="73.5" customHeight="1" thickBot="1" x14ac:dyDescent="0.3">
      <c r="A88" s="100">
        <v>40</v>
      </c>
      <c r="B88" s="101" t="s">
        <v>218</v>
      </c>
      <c r="C88" s="101" t="s">
        <v>219</v>
      </c>
      <c r="D88" s="97"/>
      <c r="E88" s="102">
        <v>50</v>
      </c>
      <c r="F88" s="99"/>
    </row>
    <row r="89" spans="1:6" ht="79.5" customHeight="1" thickBot="1" x14ac:dyDescent="0.3">
      <c r="A89" s="100">
        <v>41</v>
      </c>
      <c r="B89" s="95" t="s">
        <v>220</v>
      </c>
      <c r="C89" s="95" t="s">
        <v>221</v>
      </c>
      <c r="D89" s="97"/>
      <c r="E89" s="98">
        <v>20</v>
      </c>
      <c r="F89" s="99"/>
    </row>
    <row r="90" spans="1:6" ht="76.5" customHeight="1" thickBot="1" x14ac:dyDescent="0.3">
      <c r="A90" s="100">
        <v>42</v>
      </c>
      <c r="B90" s="101" t="s">
        <v>222</v>
      </c>
      <c r="C90" s="101" t="s">
        <v>221</v>
      </c>
      <c r="D90" s="97"/>
      <c r="E90" s="102">
        <v>50</v>
      </c>
      <c r="F90" s="99"/>
    </row>
    <row r="91" spans="1:6" ht="30.75" thickBot="1" x14ac:dyDescent="0.3">
      <c r="A91" s="100">
        <v>43</v>
      </c>
      <c r="B91" s="101" t="s">
        <v>223</v>
      </c>
      <c r="C91" s="101" t="s">
        <v>224</v>
      </c>
      <c r="D91" s="97"/>
      <c r="E91" s="102">
        <v>200</v>
      </c>
      <c r="F91" s="99"/>
    </row>
    <row r="92" spans="1:6" ht="15.75" thickBot="1" x14ac:dyDescent="0.3">
      <c r="A92" s="100">
        <v>44</v>
      </c>
      <c r="B92" s="93" t="s">
        <v>225</v>
      </c>
      <c r="C92" s="101" t="s">
        <v>226</v>
      </c>
      <c r="D92" s="97"/>
      <c r="E92" s="102">
        <v>200</v>
      </c>
      <c r="F92" s="99"/>
    </row>
    <row r="93" spans="1:6" ht="15.75" thickBot="1" x14ac:dyDescent="0.3">
      <c r="A93" s="100">
        <v>45</v>
      </c>
      <c r="B93" s="93" t="s">
        <v>225</v>
      </c>
      <c r="C93" s="101" t="s">
        <v>227</v>
      </c>
      <c r="D93" s="97"/>
      <c r="E93" s="102">
        <v>200</v>
      </c>
      <c r="F93" s="99"/>
    </row>
    <row r="94" spans="1:6" ht="75.75" customHeight="1" thickBot="1" x14ac:dyDescent="0.3">
      <c r="A94" s="100">
        <v>46</v>
      </c>
      <c r="B94" s="93" t="s">
        <v>225</v>
      </c>
      <c r="C94" s="101" t="s">
        <v>228</v>
      </c>
      <c r="D94" s="97"/>
      <c r="E94" s="102">
        <v>200</v>
      </c>
      <c r="F94" s="99"/>
    </row>
    <row r="95" spans="1:6" ht="15.75" thickBot="1" x14ac:dyDescent="0.3">
      <c r="A95" s="100">
        <v>47</v>
      </c>
      <c r="B95" s="93" t="s">
        <v>225</v>
      </c>
      <c r="C95" s="101" t="s">
        <v>229</v>
      </c>
      <c r="D95" s="97"/>
      <c r="E95" s="102">
        <v>200</v>
      </c>
      <c r="F95" s="99"/>
    </row>
    <row r="96" spans="1:6" ht="15.75" thickBot="1" x14ac:dyDescent="0.3">
      <c r="A96" s="100">
        <v>48</v>
      </c>
      <c r="B96" s="93" t="s">
        <v>230</v>
      </c>
      <c r="C96" s="101" t="s">
        <v>231</v>
      </c>
      <c r="D96" s="97"/>
      <c r="E96" s="102">
        <v>3</v>
      </c>
      <c r="F96" s="99"/>
    </row>
    <row r="97" spans="1:6" ht="15.75" thickBot="1" x14ac:dyDescent="0.3">
      <c r="A97" s="100">
        <v>49</v>
      </c>
      <c r="B97" s="93" t="s">
        <v>232</v>
      </c>
      <c r="C97" s="101" t="s">
        <v>233</v>
      </c>
      <c r="D97" s="97"/>
      <c r="E97" s="102">
        <v>10</v>
      </c>
      <c r="F97" s="99"/>
    </row>
    <row r="98" spans="1:6" ht="30.75" thickBot="1" x14ac:dyDescent="0.3">
      <c r="A98" s="100">
        <v>50</v>
      </c>
      <c r="B98" s="101" t="s">
        <v>234</v>
      </c>
      <c r="C98" s="101" t="s">
        <v>235</v>
      </c>
      <c r="D98" s="97"/>
      <c r="E98" s="102">
        <v>5</v>
      </c>
      <c r="F98" s="99"/>
    </row>
    <row r="99" spans="1:6" ht="45.75" thickBot="1" x14ac:dyDescent="0.3">
      <c r="A99" s="100">
        <v>51</v>
      </c>
      <c r="B99" s="101" t="s">
        <v>236</v>
      </c>
      <c r="C99" s="101" t="s">
        <v>237</v>
      </c>
      <c r="D99" s="97"/>
      <c r="E99" s="102">
        <v>10</v>
      </c>
      <c r="F99" s="99"/>
    </row>
    <row r="100" spans="1:6" ht="60.75" thickBot="1" x14ac:dyDescent="0.3">
      <c r="A100" s="100">
        <v>52</v>
      </c>
      <c r="B100" s="101" t="s">
        <v>238</v>
      </c>
      <c r="C100" s="101" t="s">
        <v>239</v>
      </c>
      <c r="D100" s="97"/>
      <c r="E100" s="102">
        <v>5</v>
      </c>
      <c r="F100" s="99"/>
    </row>
    <row r="101" spans="1:6" ht="40.5" customHeight="1" thickBot="1" x14ac:dyDescent="0.3">
      <c r="A101" s="100">
        <v>53</v>
      </c>
      <c r="B101" s="93" t="s">
        <v>240</v>
      </c>
      <c r="C101" s="101" t="s">
        <v>241</v>
      </c>
      <c r="D101" s="97"/>
      <c r="E101" s="102">
        <v>100</v>
      </c>
      <c r="F101" s="99"/>
    </row>
    <row r="102" spans="1:6" ht="60" x14ac:dyDescent="0.25">
      <c r="A102" s="242"/>
      <c r="B102" s="190" t="s">
        <v>615</v>
      </c>
      <c r="C102" s="244"/>
      <c r="D102" s="104"/>
      <c r="E102" s="242"/>
      <c r="F102" s="246"/>
    </row>
    <row r="103" spans="1:6" ht="46.5" customHeight="1" thickBot="1" x14ac:dyDescent="0.3">
      <c r="A103" s="243"/>
      <c r="B103" s="90" t="s">
        <v>85</v>
      </c>
      <c r="C103" s="245"/>
      <c r="D103" s="96"/>
      <c r="E103" s="243"/>
      <c r="F103" s="247"/>
    </row>
    <row r="104" spans="1:6" ht="15.75" thickBot="1" x14ac:dyDescent="0.3">
      <c r="A104" s="221"/>
      <c r="B104" s="89" t="s">
        <v>458</v>
      </c>
      <c r="C104" s="95"/>
      <c r="D104" s="96"/>
      <c r="E104" s="186"/>
      <c r="F104" s="116"/>
    </row>
    <row r="105" spans="1:6" ht="60" x14ac:dyDescent="0.25">
      <c r="A105" s="242"/>
      <c r="B105" s="190" t="s">
        <v>615</v>
      </c>
      <c r="C105" s="244"/>
      <c r="D105" s="104"/>
      <c r="E105" s="242"/>
      <c r="F105" s="246"/>
    </row>
    <row r="106" spans="1:6" ht="30.75" thickBot="1" x14ac:dyDescent="0.3">
      <c r="A106" s="243"/>
      <c r="B106" s="90" t="s">
        <v>591</v>
      </c>
      <c r="C106" s="245"/>
      <c r="D106" s="96"/>
      <c r="E106" s="243"/>
      <c r="F106" s="247"/>
    </row>
    <row r="107" spans="1:6" ht="69" thickBot="1" x14ac:dyDescent="0.3">
      <c r="A107" s="222"/>
      <c r="B107" s="112" t="s">
        <v>616</v>
      </c>
      <c r="C107" s="105" t="s">
        <v>3</v>
      </c>
      <c r="D107" s="160" t="s">
        <v>481</v>
      </c>
      <c r="E107" s="106" t="s">
        <v>5</v>
      </c>
      <c r="F107" s="107" t="s">
        <v>6</v>
      </c>
    </row>
    <row r="108" spans="1:6" ht="105.75" thickBot="1" x14ac:dyDescent="0.3">
      <c r="A108" s="100">
        <v>1</v>
      </c>
      <c r="B108" s="101" t="s">
        <v>599</v>
      </c>
      <c r="C108" s="101" t="s">
        <v>598</v>
      </c>
      <c r="D108" s="97"/>
      <c r="E108" s="102">
        <v>520</v>
      </c>
      <c r="F108" s="99"/>
    </row>
    <row r="109" spans="1:6" ht="30.75" thickBot="1" x14ac:dyDescent="0.3">
      <c r="A109" s="222">
        <v>2</v>
      </c>
      <c r="B109" s="95" t="s">
        <v>600</v>
      </c>
      <c r="C109" s="95" t="s">
        <v>248</v>
      </c>
      <c r="D109" s="97"/>
      <c r="E109" s="98">
        <v>200</v>
      </c>
      <c r="F109" s="99"/>
    </row>
    <row r="110" spans="1:6" ht="45.75" thickBot="1" x14ac:dyDescent="0.3">
      <c r="A110" s="222">
        <v>3</v>
      </c>
      <c r="B110" s="95" t="s">
        <v>601</v>
      </c>
      <c r="C110" s="95" t="s">
        <v>248</v>
      </c>
      <c r="D110" s="97"/>
      <c r="E110" s="98">
        <v>200</v>
      </c>
      <c r="F110" s="99"/>
    </row>
    <row r="111" spans="1:6" ht="15.75" thickBot="1" x14ac:dyDescent="0.3">
      <c r="A111" s="100">
        <v>4</v>
      </c>
      <c r="B111" s="186" t="s">
        <v>250</v>
      </c>
      <c r="C111" s="95" t="s">
        <v>251</v>
      </c>
      <c r="D111" s="97"/>
      <c r="E111" s="98">
        <v>200</v>
      </c>
      <c r="F111" s="99"/>
    </row>
    <row r="112" spans="1:6" ht="15.75" thickBot="1" x14ac:dyDescent="0.3">
      <c r="A112" s="222">
        <v>5</v>
      </c>
      <c r="B112" s="186" t="s">
        <v>250</v>
      </c>
      <c r="C112" s="95" t="s">
        <v>252</v>
      </c>
      <c r="D112" s="97"/>
      <c r="E112" s="98">
        <v>200</v>
      </c>
      <c r="F112" s="99"/>
    </row>
    <row r="113" spans="1:6" ht="30.75" thickBot="1" x14ac:dyDescent="0.3">
      <c r="A113" s="222">
        <v>6</v>
      </c>
      <c r="B113" s="101" t="s">
        <v>253</v>
      </c>
      <c r="C113" s="101" t="s">
        <v>254</v>
      </c>
      <c r="D113" s="97"/>
      <c r="E113" s="102">
        <v>155</v>
      </c>
      <c r="F113" s="99"/>
    </row>
    <row r="114" spans="1:6" ht="30.75" thickBot="1" x14ac:dyDescent="0.3">
      <c r="A114" s="100">
        <v>7</v>
      </c>
      <c r="B114" s="186" t="s">
        <v>255</v>
      </c>
      <c r="C114" s="95" t="s">
        <v>256</v>
      </c>
      <c r="D114" s="97"/>
      <c r="E114" s="98">
        <v>100</v>
      </c>
      <c r="F114" s="99"/>
    </row>
    <row r="115" spans="1:6" ht="45.75" thickBot="1" x14ac:dyDescent="0.3">
      <c r="A115" s="222">
        <v>8</v>
      </c>
      <c r="B115" s="95" t="s">
        <v>602</v>
      </c>
      <c r="C115" s="95" t="s">
        <v>258</v>
      </c>
      <c r="D115" s="97"/>
      <c r="E115" s="98">
        <v>300</v>
      </c>
      <c r="F115" s="99"/>
    </row>
    <row r="116" spans="1:6" ht="30.75" thickBot="1" x14ac:dyDescent="0.3">
      <c r="A116" s="222">
        <v>9</v>
      </c>
      <c r="B116" s="95" t="s">
        <v>259</v>
      </c>
      <c r="C116" s="95" t="s">
        <v>258</v>
      </c>
      <c r="D116" s="97"/>
      <c r="E116" s="98">
        <v>300</v>
      </c>
      <c r="F116" s="99"/>
    </row>
    <row r="117" spans="1:6" ht="30.75" thickBot="1" x14ac:dyDescent="0.3">
      <c r="A117" s="100">
        <v>10</v>
      </c>
      <c r="B117" s="186" t="s">
        <v>260</v>
      </c>
      <c r="C117" s="95" t="s">
        <v>261</v>
      </c>
      <c r="D117" s="97"/>
      <c r="E117" s="98">
        <v>300</v>
      </c>
      <c r="F117" s="99"/>
    </row>
    <row r="118" spans="1:6" ht="45.75" thickBot="1" x14ac:dyDescent="0.3">
      <c r="A118" s="222">
        <v>11</v>
      </c>
      <c r="B118" s="95" t="s">
        <v>602</v>
      </c>
      <c r="C118" s="95" t="s">
        <v>262</v>
      </c>
      <c r="D118" s="97"/>
      <c r="E118" s="98">
        <v>500</v>
      </c>
      <c r="F118" s="99"/>
    </row>
    <row r="119" spans="1:6" ht="30.75" thickBot="1" x14ac:dyDescent="0.3">
      <c r="A119" s="222">
        <v>12</v>
      </c>
      <c r="B119" s="95" t="s">
        <v>259</v>
      </c>
      <c r="C119" s="95" t="s">
        <v>262</v>
      </c>
      <c r="D119" s="97"/>
      <c r="E119" s="98">
        <v>200</v>
      </c>
      <c r="F119" s="99"/>
    </row>
    <row r="120" spans="1:6" ht="30.75" thickBot="1" x14ac:dyDescent="0.3">
      <c r="A120" s="100">
        <v>13</v>
      </c>
      <c r="B120" s="95" t="s">
        <v>260</v>
      </c>
      <c r="C120" s="95" t="s">
        <v>262</v>
      </c>
      <c r="D120" s="97"/>
      <c r="E120" s="98">
        <v>200</v>
      </c>
      <c r="F120" s="99"/>
    </row>
    <row r="121" spans="1:6" ht="45.75" thickBot="1" x14ac:dyDescent="0.3">
      <c r="A121" s="222">
        <v>14</v>
      </c>
      <c r="B121" s="95" t="s">
        <v>605</v>
      </c>
      <c r="C121" s="95" t="s">
        <v>264</v>
      </c>
      <c r="D121" s="97"/>
      <c r="E121" s="98">
        <v>500</v>
      </c>
      <c r="F121" s="99"/>
    </row>
    <row r="122" spans="1:6" ht="45.75" thickBot="1" x14ac:dyDescent="0.3">
      <c r="A122" s="222">
        <v>15</v>
      </c>
      <c r="B122" s="95" t="s">
        <v>606</v>
      </c>
      <c r="C122" s="95" t="s">
        <v>266</v>
      </c>
      <c r="D122" s="97"/>
      <c r="E122" s="98">
        <v>500</v>
      </c>
      <c r="F122" s="99"/>
    </row>
    <row r="123" spans="1:6" ht="45.75" thickBot="1" x14ac:dyDescent="0.3">
      <c r="A123" s="100">
        <v>16</v>
      </c>
      <c r="B123" s="95" t="s">
        <v>607</v>
      </c>
      <c r="C123" s="95" t="s">
        <v>266</v>
      </c>
      <c r="D123" s="97"/>
      <c r="E123" s="98">
        <v>100</v>
      </c>
      <c r="F123" s="99"/>
    </row>
    <row r="124" spans="1:6" ht="45.75" thickBot="1" x14ac:dyDescent="0.3">
      <c r="A124" s="222">
        <v>17</v>
      </c>
      <c r="B124" s="95" t="s">
        <v>605</v>
      </c>
      <c r="C124" s="95" t="s">
        <v>268</v>
      </c>
      <c r="D124" s="97"/>
      <c r="E124" s="98">
        <v>200</v>
      </c>
      <c r="F124" s="99"/>
    </row>
    <row r="125" spans="1:6" ht="45.75" thickBot="1" x14ac:dyDescent="0.3">
      <c r="A125" s="222">
        <v>18</v>
      </c>
      <c r="B125" s="95" t="s">
        <v>606</v>
      </c>
      <c r="C125" s="95" t="s">
        <v>268</v>
      </c>
      <c r="D125" s="97"/>
      <c r="E125" s="98">
        <v>100</v>
      </c>
      <c r="F125" s="99"/>
    </row>
    <row r="126" spans="1:6" ht="45.75" thickBot="1" x14ac:dyDescent="0.3">
      <c r="A126" s="100">
        <v>19</v>
      </c>
      <c r="B126" s="95" t="s">
        <v>607</v>
      </c>
      <c r="C126" s="95" t="s">
        <v>268</v>
      </c>
      <c r="D126" s="97"/>
      <c r="E126" s="98">
        <v>100</v>
      </c>
      <c r="F126" s="99"/>
    </row>
    <row r="127" spans="1:6" ht="60.75" thickBot="1" x14ac:dyDescent="0.3">
      <c r="A127" s="222">
        <v>20</v>
      </c>
      <c r="B127" s="95" t="s">
        <v>604</v>
      </c>
      <c r="C127" s="95" t="s">
        <v>270</v>
      </c>
      <c r="D127" s="97"/>
      <c r="E127" s="98">
        <v>250</v>
      </c>
      <c r="F127" s="99"/>
    </row>
    <row r="128" spans="1:6" ht="67.5" customHeight="1" thickBot="1" x14ac:dyDescent="0.3">
      <c r="A128" s="222">
        <v>21</v>
      </c>
      <c r="B128" s="186" t="s">
        <v>271</v>
      </c>
      <c r="C128" s="95" t="s">
        <v>272</v>
      </c>
      <c r="D128" s="97"/>
      <c r="E128" s="98">
        <v>250</v>
      </c>
      <c r="F128" s="99"/>
    </row>
    <row r="129" spans="1:6" ht="15.75" thickBot="1" x14ac:dyDescent="0.3">
      <c r="A129" s="100">
        <v>22</v>
      </c>
      <c r="B129" s="186" t="s">
        <v>273</v>
      </c>
      <c r="C129" s="95" t="s">
        <v>274</v>
      </c>
      <c r="D129" s="97"/>
      <c r="E129" s="98">
        <v>250</v>
      </c>
      <c r="F129" s="99"/>
    </row>
    <row r="130" spans="1:6" ht="15.75" thickBot="1" x14ac:dyDescent="0.3">
      <c r="A130" s="222">
        <v>23</v>
      </c>
      <c r="B130" s="186" t="s">
        <v>275</v>
      </c>
      <c r="C130" s="95" t="s">
        <v>276</v>
      </c>
      <c r="D130" s="97"/>
      <c r="E130" s="98">
        <v>120</v>
      </c>
      <c r="F130" s="99"/>
    </row>
    <row r="131" spans="1:6" ht="15.75" thickBot="1" x14ac:dyDescent="0.3">
      <c r="A131" s="222">
        <v>24</v>
      </c>
      <c r="B131" s="186" t="s">
        <v>277</v>
      </c>
      <c r="C131" s="95" t="s">
        <v>276</v>
      </c>
      <c r="D131" s="97"/>
      <c r="E131" s="98">
        <v>120</v>
      </c>
      <c r="F131" s="99"/>
    </row>
    <row r="132" spans="1:6" ht="15.75" thickBot="1" x14ac:dyDescent="0.3">
      <c r="A132" s="100">
        <v>25</v>
      </c>
      <c r="B132" s="95" t="s">
        <v>278</v>
      </c>
      <c r="C132" s="95" t="s">
        <v>276</v>
      </c>
      <c r="D132" s="97"/>
      <c r="E132" s="98">
        <v>80</v>
      </c>
      <c r="F132" s="99"/>
    </row>
    <row r="133" spans="1:6" ht="30.75" thickBot="1" x14ac:dyDescent="0.3">
      <c r="A133" s="222">
        <v>26</v>
      </c>
      <c r="B133" s="95" t="s">
        <v>279</v>
      </c>
      <c r="C133" s="95" t="s">
        <v>276</v>
      </c>
      <c r="D133" s="97"/>
      <c r="E133" s="98">
        <v>500</v>
      </c>
      <c r="F133" s="99"/>
    </row>
    <row r="134" spans="1:6" ht="30.75" thickBot="1" x14ac:dyDescent="0.3">
      <c r="A134" s="222">
        <v>27</v>
      </c>
      <c r="B134" s="95" t="s">
        <v>280</v>
      </c>
      <c r="C134" s="95" t="s">
        <v>281</v>
      </c>
      <c r="D134" s="97"/>
      <c r="E134" s="98">
        <v>60</v>
      </c>
      <c r="F134" s="99"/>
    </row>
    <row r="135" spans="1:6" ht="69" customHeight="1" thickBot="1" x14ac:dyDescent="0.3">
      <c r="A135" s="100">
        <v>28</v>
      </c>
      <c r="B135" s="95" t="s">
        <v>603</v>
      </c>
      <c r="C135" s="95" t="s">
        <v>283</v>
      </c>
      <c r="D135" s="97"/>
      <c r="E135" s="98">
        <v>80</v>
      </c>
      <c r="F135" s="99"/>
    </row>
    <row r="136" spans="1:6" ht="45.75" thickBot="1" x14ac:dyDescent="0.3">
      <c r="A136" s="222">
        <v>29</v>
      </c>
      <c r="B136" s="95" t="s">
        <v>608</v>
      </c>
      <c r="C136" s="95" t="s">
        <v>283</v>
      </c>
      <c r="D136" s="97"/>
      <c r="E136" s="98">
        <v>40</v>
      </c>
      <c r="F136" s="99"/>
    </row>
    <row r="137" spans="1:6" ht="45.75" thickBot="1" x14ac:dyDescent="0.3">
      <c r="A137" s="222">
        <v>30</v>
      </c>
      <c r="B137" s="95" t="s">
        <v>609</v>
      </c>
      <c r="C137" s="95" t="s">
        <v>283</v>
      </c>
      <c r="D137" s="97"/>
      <c r="E137" s="98">
        <v>80</v>
      </c>
      <c r="F137" s="99"/>
    </row>
    <row r="138" spans="1:6" ht="45.75" thickBot="1" x14ac:dyDescent="0.3">
      <c r="A138" s="100">
        <v>31</v>
      </c>
      <c r="B138" s="95" t="s">
        <v>282</v>
      </c>
      <c r="C138" s="95" t="s">
        <v>286</v>
      </c>
      <c r="D138" s="97"/>
      <c r="E138" s="98">
        <v>100</v>
      </c>
      <c r="F138" s="99"/>
    </row>
    <row r="139" spans="1:6" ht="45.75" thickBot="1" x14ac:dyDescent="0.3">
      <c r="A139" s="222">
        <v>32</v>
      </c>
      <c r="B139" s="95" t="s">
        <v>610</v>
      </c>
      <c r="C139" s="95" t="s">
        <v>288</v>
      </c>
      <c r="D139" s="97"/>
      <c r="E139" s="98">
        <v>60</v>
      </c>
      <c r="F139" s="99"/>
    </row>
    <row r="140" spans="1:6" ht="45.75" thickBot="1" x14ac:dyDescent="0.3">
      <c r="A140" s="222">
        <v>33</v>
      </c>
      <c r="B140" s="95" t="s">
        <v>609</v>
      </c>
      <c r="C140" s="95" t="s">
        <v>288</v>
      </c>
      <c r="D140" s="97"/>
      <c r="E140" s="98">
        <v>60</v>
      </c>
      <c r="F140" s="99"/>
    </row>
    <row r="141" spans="1:6" ht="45.75" thickBot="1" x14ac:dyDescent="0.3">
      <c r="A141" s="100">
        <v>34</v>
      </c>
      <c r="B141" s="95" t="s">
        <v>282</v>
      </c>
      <c r="C141" s="95" t="s">
        <v>289</v>
      </c>
      <c r="D141" s="97"/>
      <c r="E141" s="98">
        <v>200</v>
      </c>
      <c r="F141" s="99"/>
    </row>
    <row r="142" spans="1:6" ht="30.75" thickBot="1" x14ac:dyDescent="0.3">
      <c r="A142" s="222">
        <v>35</v>
      </c>
      <c r="B142" s="95" t="s">
        <v>284</v>
      </c>
      <c r="C142" s="95" t="s">
        <v>289</v>
      </c>
      <c r="D142" s="97"/>
      <c r="E142" s="98">
        <v>100</v>
      </c>
      <c r="F142" s="99"/>
    </row>
    <row r="143" spans="1:6" ht="45.75" thickBot="1" x14ac:dyDescent="0.3">
      <c r="A143" s="222">
        <v>36</v>
      </c>
      <c r="B143" s="95" t="s">
        <v>290</v>
      </c>
      <c r="C143" s="95" t="s">
        <v>289</v>
      </c>
      <c r="D143" s="97"/>
      <c r="E143" s="98">
        <v>80</v>
      </c>
      <c r="F143" s="99"/>
    </row>
    <row r="144" spans="1:6" ht="30.75" thickBot="1" x14ac:dyDescent="0.3">
      <c r="A144" s="100">
        <v>37</v>
      </c>
      <c r="B144" s="95" t="s">
        <v>285</v>
      </c>
      <c r="C144" s="95" t="s">
        <v>289</v>
      </c>
      <c r="D144" s="97"/>
      <c r="E144" s="98">
        <v>100</v>
      </c>
      <c r="F144" s="99"/>
    </row>
    <row r="145" spans="1:6" ht="45.75" thickBot="1" x14ac:dyDescent="0.3">
      <c r="A145" s="222">
        <v>38</v>
      </c>
      <c r="B145" s="101" t="s">
        <v>611</v>
      </c>
      <c r="C145" s="101" t="s">
        <v>276</v>
      </c>
      <c r="D145" s="97"/>
      <c r="E145" s="113">
        <v>200</v>
      </c>
      <c r="F145" s="99"/>
    </row>
    <row r="146" spans="1:6" ht="45.75" thickBot="1" x14ac:dyDescent="0.3">
      <c r="A146" s="222">
        <v>39</v>
      </c>
      <c r="B146" s="95" t="s">
        <v>612</v>
      </c>
      <c r="C146" s="95" t="s">
        <v>276</v>
      </c>
      <c r="D146" s="97"/>
      <c r="E146" s="98">
        <v>100</v>
      </c>
      <c r="F146" s="99"/>
    </row>
    <row r="147" spans="1:6" ht="45.75" thickBot="1" x14ac:dyDescent="0.3">
      <c r="A147" s="100">
        <v>40</v>
      </c>
      <c r="B147" s="95" t="s">
        <v>613</v>
      </c>
      <c r="C147" s="95" t="s">
        <v>276</v>
      </c>
      <c r="D147" s="97"/>
      <c r="E147" s="98">
        <v>100</v>
      </c>
      <c r="F147" s="99"/>
    </row>
    <row r="148" spans="1:6" ht="30.75" thickBot="1" x14ac:dyDescent="0.3">
      <c r="A148" s="222">
        <v>41</v>
      </c>
      <c r="B148" s="95" t="s">
        <v>294</v>
      </c>
      <c r="C148" s="95" t="s">
        <v>276</v>
      </c>
      <c r="D148" s="97"/>
      <c r="E148" s="98">
        <v>100</v>
      </c>
      <c r="F148" s="99"/>
    </row>
    <row r="149" spans="1:6" ht="30.75" thickBot="1" x14ac:dyDescent="0.3">
      <c r="A149" s="222">
        <v>42</v>
      </c>
      <c r="B149" s="95" t="s">
        <v>295</v>
      </c>
      <c r="C149" s="95" t="s">
        <v>296</v>
      </c>
      <c r="D149" s="97"/>
      <c r="E149" s="98">
        <v>100</v>
      </c>
      <c r="F149" s="99"/>
    </row>
    <row r="150" spans="1:6" ht="30.75" thickBot="1" x14ac:dyDescent="0.3">
      <c r="A150" s="100">
        <v>43</v>
      </c>
      <c r="B150" s="95" t="s">
        <v>295</v>
      </c>
      <c r="C150" s="95" t="s">
        <v>297</v>
      </c>
      <c r="D150" s="97"/>
      <c r="E150" s="98">
        <v>190</v>
      </c>
      <c r="F150" s="99"/>
    </row>
    <row r="151" spans="1:6" ht="40.5" customHeight="1" thickBot="1" x14ac:dyDescent="0.3">
      <c r="A151" s="222">
        <v>44</v>
      </c>
      <c r="B151" s="95" t="s">
        <v>298</v>
      </c>
      <c r="C151" s="95" t="s">
        <v>299</v>
      </c>
      <c r="D151" s="97"/>
      <c r="E151" s="98">
        <v>190</v>
      </c>
      <c r="F151" s="99"/>
    </row>
    <row r="152" spans="1:6" ht="45.75" thickBot="1" x14ac:dyDescent="0.3">
      <c r="A152" s="222">
        <v>45</v>
      </c>
      <c r="B152" s="95" t="s">
        <v>300</v>
      </c>
      <c r="C152" s="95" t="s">
        <v>301</v>
      </c>
      <c r="D152" s="97"/>
      <c r="E152" s="98">
        <v>190</v>
      </c>
      <c r="F152" s="99"/>
    </row>
    <row r="153" spans="1:6" ht="45.75" thickBot="1" x14ac:dyDescent="0.3">
      <c r="A153" s="100">
        <v>46</v>
      </c>
      <c r="B153" s="95" t="s">
        <v>302</v>
      </c>
      <c r="C153" s="95" t="s">
        <v>303</v>
      </c>
      <c r="D153" s="97"/>
      <c r="E153" s="98">
        <v>190</v>
      </c>
      <c r="F153" s="99"/>
    </row>
    <row r="154" spans="1:6" ht="40.5" customHeight="1" thickBot="1" x14ac:dyDescent="0.3">
      <c r="A154" s="222">
        <v>47</v>
      </c>
      <c r="B154" s="186" t="s">
        <v>304</v>
      </c>
      <c r="C154" s="95" t="s">
        <v>305</v>
      </c>
      <c r="D154" s="97"/>
      <c r="E154" s="98">
        <v>700</v>
      </c>
      <c r="F154" s="99"/>
    </row>
    <row r="155" spans="1:6" ht="61.5" customHeight="1" thickBot="1" x14ac:dyDescent="0.3">
      <c r="A155" s="222">
        <v>48</v>
      </c>
      <c r="B155" s="95" t="s">
        <v>306</v>
      </c>
      <c r="C155" s="95" t="s">
        <v>307</v>
      </c>
      <c r="D155" s="97"/>
      <c r="E155" s="98">
        <v>60</v>
      </c>
      <c r="F155" s="99"/>
    </row>
    <row r="156" spans="1:6" ht="30.75" thickBot="1" x14ac:dyDescent="0.3">
      <c r="A156" s="100">
        <v>49</v>
      </c>
      <c r="B156" s="95" t="s">
        <v>306</v>
      </c>
      <c r="C156" s="95" t="s">
        <v>308</v>
      </c>
      <c r="D156" s="97"/>
      <c r="E156" s="98">
        <v>60</v>
      </c>
      <c r="F156" s="99"/>
    </row>
    <row r="157" spans="1:6" ht="60.75" thickBot="1" x14ac:dyDescent="0.3">
      <c r="A157" s="222">
        <v>50</v>
      </c>
      <c r="B157" s="95" t="s">
        <v>309</v>
      </c>
      <c r="C157" s="95" t="s">
        <v>310</v>
      </c>
      <c r="D157" s="97"/>
      <c r="E157" s="98">
        <v>60</v>
      </c>
      <c r="F157" s="99"/>
    </row>
    <row r="158" spans="1:6" ht="60.75" thickBot="1" x14ac:dyDescent="0.3">
      <c r="A158" s="222">
        <v>51</v>
      </c>
      <c r="B158" s="95" t="s">
        <v>311</v>
      </c>
      <c r="C158" s="95" t="s">
        <v>310</v>
      </c>
      <c r="D158" s="97"/>
      <c r="E158" s="98">
        <v>60</v>
      </c>
      <c r="F158" s="99"/>
    </row>
    <row r="159" spans="1:6" ht="60.75" thickBot="1" x14ac:dyDescent="0.3">
      <c r="A159" s="100">
        <v>52</v>
      </c>
      <c r="B159" s="95" t="s">
        <v>312</v>
      </c>
      <c r="C159" s="95" t="s">
        <v>310</v>
      </c>
      <c r="D159" s="97"/>
      <c r="E159" s="98">
        <v>50</v>
      </c>
      <c r="F159" s="99"/>
    </row>
    <row r="160" spans="1:6" ht="30.75" thickBot="1" x14ac:dyDescent="0.3">
      <c r="A160" s="222">
        <v>53</v>
      </c>
      <c r="B160" s="95" t="s">
        <v>313</v>
      </c>
      <c r="C160" s="95" t="s">
        <v>314</v>
      </c>
      <c r="D160" s="97"/>
      <c r="E160" s="98">
        <v>20</v>
      </c>
      <c r="F160" s="99"/>
    </row>
    <row r="161" spans="1:8" ht="30" x14ac:dyDescent="0.25">
      <c r="A161" s="242"/>
      <c r="B161" s="191" t="s">
        <v>616</v>
      </c>
      <c r="C161" s="244"/>
      <c r="D161" s="104"/>
      <c r="E161" s="242"/>
      <c r="F161" s="246"/>
    </row>
    <row r="162" spans="1:8" ht="30.75" thickBot="1" x14ac:dyDescent="0.3">
      <c r="A162" s="243"/>
      <c r="B162" s="90" t="s">
        <v>85</v>
      </c>
      <c r="C162" s="245"/>
      <c r="D162" s="96"/>
      <c r="E162" s="243"/>
      <c r="F162" s="247"/>
    </row>
    <row r="163" spans="1:8" ht="15.75" thickBot="1" x14ac:dyDescent="0.3">
      <c r="A163" s="221"/>
      <c r="B163" s="186" t="s">
        <v>458</v>
      </c>
      <c r="C163" s="95"/>
      <c r="D163" s="96"/>
      <c r="E163" s="186"/>
      <c r="F163" s="116"/>
    </row>
    <row r="164" spans="1:8" ht="30" x14ac:dyDescent="0.25">
      <c r="A164" s="242"/>
      <c r="B164" s="191" t="s">
        <v>616</v>
      </c>
      <c r="C164" s="244"/>
      <c r="D164" s="104"/>
      <c r="E164" s="242"/>
      <c r="F164" s="248"/>
    </row>
    <row r="165" spans="1:8" ht="30.75" thickBot="1" x14ac:dyDescent="0.3">
      <c r="A165" s="243"/>
      <c r="B165" s="90" t="s">
        <v>591</v>
      </c>
      <c r="C165" s="245"/>
      <c r="D165" s="96"/>
      <c r="E165" s="243"/>
      <c r="F165" s="249"/>
    </row>
    <row r="166" spans="1:8" ht="69" thickBot="1" x14ac:dyDescent="0.3">
      <c r="A166" s="192"/>
      <c r="B166" s="195" t="s">
        <v>617</v>
      </c>
      <c r="C166" s="105" t="s">
        <v>3</v>
      </c>
      <c r="D166" s="160"/>
      <c r="E166" s="106" t="s">
        <v>5</v>
      </c>
      <c r="F166" s="107" t="s">
        <v>6</v>
      </c>
    </row>
    <row r="167" spans="1:8" ht="150.75" thickBot="1" x14ac:dyDescent="0.3">
      <c r="A167" s="196">
        <v>1</v>
      </c>
      <c r="B167" s="197" t="s">
        <v>618</v>
      </c>
      <c r="C167" s="199" t="s">
        <v>619</v>
      </c>
      <c r="D167" s="200"/>
      <c r="E167" s="94">
        <v>8810</v>
      </c>
      <c r="F167" s="107"/>
    </row>
    <row r="168" spans="1:8" ht="240.75" thickBot="1" x14ac:dyDescent="0.3">
      <c r="A168" s="196">
        <v>2</v>
      </c>
      <c r="B168" s="95" t="s">
        <v>596</v>
      </c>
      <c r="C168" s="198" t="s">
        <v>597</v>
      </c>
      <c r="D168" s="97"/>
      <c r="E168" s="98">
        <v>1305</v>
      </c>
      <c r="F168" s="107"/>
    </row>
    <row r="169" spans="1:8" ht="30" x14ac:dyDescent="0.25">
      <c r="A169" s="250"/>
      <c r="B169" s="191" t="s">
        <v>622</v>
      </c>
      <c r="C169" s="244"/>
      <c r="D169" s="104"/>
      <c r="E169" s="242"/>
      <c r="F169" s="246"/>
    </row>
    <row r="170" spans="1:8" ht="30.75" thickBot="1" x14ac:dyDescent="0.3">
      <c r="A170" s="243"/>
      <c r="B170" s="90" t="s">
        <v>85</v>
      </c>
      <c r="C170" s="245"/>
      <c r="D170" s="96"/>
      <c r="E170" s="243"/>
      <c r="F170" s="247"/>
    </row>
    <row r="171" spans="1:8" ht="15.75" thickBot="1" x14ac:dyDescent="0.3">
      <c r="A171" s="221"/>
      <c r="B171" s="89" t="s">
        <v>458</v>
      </c>
      <c r="C171" s="95"/>
      <c r="D171" s="96"/>
      <c r="E171" s="186"/>
      <c r="F171" s="116"/>
    </row>
    <row r="172" spans="1:8" ht="42.75" customHeight="1" x14ac:dyDescent="0.25">
      <c r="A172" s="242"/>
      <c r="B172" s="191" t="s">
        <v>622</v>
      </c>
      <c r="C172" s="244"/>
      <c r="D172" s="104"/>
      <c r="E172" s="242"/>
      <c r="F172" s="246"/>
      <c r="H172" s="165"/>
    </row>
    <row r="173" spans="1:8" ht="30.75" thickBot="1" x14ac:dyDescent="0.3">
      <c r="A173" s="243"/>
      <c r="B173" s="90" t="s">
        <v>591</v>
      </c>
      <c r="C173" s="245"/>
      <c r="D173" s="96"/>
      <c r="E173" s="243"/>
      <c r="F173" s="247"/>
    </row>
    <row r="174" spans="1:8" ht="15.75" thickBot="1" x14ac:dyDescent="0.3">
      <c r="A174" s="221"/>
      <c r="B174" s="89" t="s">
        <v>623</v>
      </c>
      <c r="C174" s="114"/>
      <c r="D174" s="115"/>
      <c r="E174" s="186"/>
      <c r="F174" s="116"/>
    </row>
    <row r="175" spans="1:8" ht="32.25" customHeight="1" thickBot="1" x14ac:dyDescent="0.3">
      <c r="A175" s="221"/>
      <c r="B175" s="89" t="s">
        <v>458</v>
      </c>
      <c r="C175" s="114"/>
      <c r="D175" s="115"/>
      <c r="E175" s="186"/>
      <c r="F175" s="116"/>
    </row>
    <row r="176" spans="1:8" ht="27" customHeight="1" thickBot="1" x14ac:dyDescent="0.3">
      <c r="A176" s="221"/>
      <c r="B176" s="89" t="s">
        <v>591</v>
      </c>
      <c r="C176" s="114"/>
      <c r="D176" s="115"/>
      <c r="E176" s="186"/>
      <c r="F176" s="194"/>
    </row>
    <row r="177" spans="1:6" ht="36.75" customHeight="1" thickBot="1" x14ac:dyDescent="0.3">
      <c r="A177" s="159" t="s">
        <v>430</v>
      </c>
    </row>
    <row r="178" spans="1:6" ht="45" x14ac:dyDescent="0.25">
      <c r="A178" s="169"/>
      <c r="B178" s="181" t="s">
        <v>431</v>
      </c>
      <c r="C178" s="182" t="s">
        <v>432</v>
      </c>
      <c r="D178" s="183" t="s">
        <v>434</v>
      </c>
      <c r="E178" s="181" t="s">
        <v>433</v>
      </c>
      <c r="F178" s="184" t="s">
        <v>435</v>
      </c>
    </row>
    <row r="179" spans="1:6" ht="60.75" thickBot="1" x14ac:dyDescent="0.3">
      <c r="A179" s="222">
        <v>1</v>
      </c>
      <c r="B179" s="186" t="s">
        <v>89</v>
      </c>
      <c r="C179" s="95" t="s">
        <v>91</v>
      </c>
      <c r="D179" s="97"/>
      <c r="E179" s="98">
        <v>20</v>
      </c>
      <c r="F179" s="99"/>
    </row>
    <row r="180" spans="1:6" ht="45.75" customHeight="1" thickBot="1" x14ac:dyDescent="0.3">
      <c r="A180" s="222">
        <v>2</v>
      </c>
      <c r="B180" s="186" t="s">
        <v>89</v>
      </c>
      <c r="C180" s="95" t="s">
        <v>92</v>
      </c>
      <c r="D180" s="97"/>
      <c r="E180" s="98">
        <v>20</v>
      </c>
      <c r="F180" s="99"/>
    </row>
    <row r="181" spans="1:6" ht="42.75" customHeight="1" thickBot="1" x14ac:dyDescent="0.3">
      <c r="A181" s="222">
        <v>3</v>
      </c>
      <c r="B181" s="186" t="s">
        <v>93</v>
      </c>
      <c r="C181" s="95" t="s">
        <v>94</v>
      </c>
      <c r="D181" s="97"/>
      <c r="E181" s="98">
        <v>40</v>
      </c>
      <c r="F181" s="99"/>
    </row>
    <row r="182" spans="1:6" ht="57" customHeight="1" thickBot="1" x14ac:dyDescent="0.3">
      <c r="A182" s="222">
        <v>4</v>
      </c>
      <c r="B182" s="186" t="s">
        <v>95</v>
      </c>
      <c r="C182" s="95" t="s">
        <v>96</v>
      </c>
      <c r="D182" s="97"/>
      <c r="E182" s="98">
        <v>200</v>
      </c>
      <c r="F182" s="99"/>
    </row>
    <row r="183" spans="1:6" ht="43.5" customHeight="1" thickBot="1" x14ac:dyDescent="0.3">
      <c r="A183" s="222">
        <v>5</v>
      </c>
      <c r="B183" s="101" t="s">
        <v>97</v>
      </c>
      <c r="C183" s="101" t="s">
        <v>98</v>
      </c>
      <c r="D183" s="97"/>
      <c r="E183" s="102">
        <v>18</v>
      </c>
      <c r="F183" s="99"/>
    </row>
    <row r="184" spans="1:6" ht="15.75" thickBot="1" x14ac:dyDescent="0.3">
      <c r="A184" s="222">
        <v>6</v>
      </c>
      <c r="B184" s="95" t="s">
        <v>99</v>
      </c>
      <c r="C184" s="95" t="s">
        <v>100</v>
      </c>
      <c r="D184" s="97"/>
      <c r="E184" s="98">
        <v>18</v>
      </c>
      <c r="F184" s="99"/>
    </row>
    <row r="185" spans="1:6" ht="15.75" thickBot="1" x14ac:dyDescent="0.3">
      <c r="A185" s="222">
        <v>7</v>
      </c>
      <c r="B185" s="95" t="s">
        <v>101</v>
      </c>
      <c r="C185" s="95" t="s">
        <v>102</v>
      </c>
      <c r="D185" s="97"/>
      <c r="E185" s="98">
        <v>18</v>
      </c>
      <c r="F185" s="99"/>
    </row>
    <row r="186" spans="1:6" ht="15.75" thickBot="1" x14ac:dyDescent="0.3">
      <c r="A186" s="222">
        <v>8</v>
      </c>
      <c r="B186" s="95" t="s">
        <v>101</v>
      </c>
      <c r="C186" s="95" t="s">
        <v>103</v>
      </c>
      <c r="D186" s="97"/>
      <c r="E186" s="98">
        <v>18</v>
      </c>
      <c r="F186" s="99"/>
    </row>
    <row r="187" spans="1:6" ht="15.75" thickBot="1" x14ac:dyDescent="0.3">
      <c r="A187" s="222">
        <v>9</v>
      </c>
      <c r="B187" s="95" t="s">
        <v>104</v>
      </c>
      <c r="C187" s="95" t="s">
        <v>105</v>
      </c>
      <c r="D187" s="97"/>
      <c r="E187" s="98">
        <v>18</v>
      </c>
      <c r="F187" s="99"/>
    </row>
    <row r="188" spans="1:6" ht="15.75" thickBot="1" x14ac:dyDescent="0.3">
      <c r="A188" s="222">
        <v>10</v>
      </c>
      <c r="B188" s="101" t="s">
        <v>106</v>
      </c>
      <c r="C188" s="101" t="s">
        <v>107</v>
      </c>
      <c r="D188" s="97"/>
      <c r="E188" s="98">
        <v>20</v>
      </c>
      <c r="F188" s="99"/>
    </row>
    <row r="189" spans="1:6" ht="15.75" thickBot="1" x14ac:dyDescent="0.3">
      <c r="A189" s="222">
        <v>11</v>
      </c>
      <c r="B189" s="95" t="s">
        <v>106</v>
      </c>
      <c r="C189" s="95" t="s">
        <v>108</v>
      </c>
      <c r="D189" s="97"/>
      <c r="E189" s="98">
        <v>20</v>
      </c>
      <c r="F189" s="99"/>
    </row>
    <row r="190" spans="1:6" ht="15.75" thickBot="1" x14ac:dyDescent="0.3">
      <c r="A190" s="222">
        <v>12</v>
      </c>
      <c r="B190" s="95" t="s">
        <v>109</v>
      </c>
      <c r="C190" s="95" t="s">
        <v>110</v>
      </c>
      <c r="D190" s="97"/>
      <c r="E190" s="98">
        <v>20</v>
      </c>
      <c r="F190" s="99"/>
    </row>
    <row r="191" spans="1:6" ht="15.75" thickBot="1" x14ac:dyDescent="0.3">
      <c r="A191" s="222">
        <v>13</v>
      </c>
      <c r="B191" s="95" t="s">
        <v>109</v>
      </c>
      <c r="C191" s="95" t="s">
        <v>111</v>
      </c>
      <c r="D191" s="97"/>
      <c r="E191" s="102">
        <v>20</v>
      </c>
      <c r="F191" s="99"/>
    </row>
    <row r="192" spans="1:6" ht="15.75" thickBot="1" x14ac:dyDescent="0.3">
      <c r="A192" s="222">
        <v>14</v>
      </c>
      <c r="B192" s="95" t="s">
        <v>112</v>
      </c>
      <c r="C192" s="95" t="s">
        <v>113</v>
      </c>
      <c r="D192" s="97"/>
      <c r="E192" s="98">
        <v>20</v>
      </c>
      <c r="F192" s="99"/>
    </row>
    <row r="193" spans="1:6" ht="15.75" thickBot="1" x14ac:dyDescent="0.3">
      <c r="A193" s="222">
        <v>15</v>
      </c>
      <c r="B193" s="95" t="s">
        <v>114</v>
      </c>
      <c r="C193" s="95" t="s">
        <v>115</v>
      </c>
      <c r="D193" s="97"/>
      <c r="E193" s="98">
        <v>20</v>
      </c>
      <c r="F193" s="99"/>
    </row>
    <row r="194" spans="1:6" ht="15.75" thickBot="1" x14ac:dyDescent="0.3">
      <c r="A194" s="222">
        <v>16</v>
      </c>
      <c r="B194" s="95" t="s">
        <v>116</v>
      </c>
      <c r="C194" s="95" t="s">
        <v>117</v>
      </c>
      <c r="D194" s="97"/>
      <c r="E194" s="98">
        <v>20</v>
      </c>
      <c r="F194" s="99"/>
    </row>
    <row r="195" spans="1:6" ht="69" customHeight="1" thickBot="1" x14ac:dyDescent="0.3">
      <c r="A195" s="222">
        <v>17</v>
      </c>
      <c r="B195" s="95" t="s">
        <v>118</v>
      </c>
      <c r="C195" s="95" t="s">
        <v>119</v>
      </c>
      <c r="D195" s="97"/>
      <c r="E195" s="102">
        <v>20</v>
      </c>
      <c r="F195" s="99"/>
    </row>
    <row r="196" spans="1:6" ht="30.75" thickBot="1" x14ac:dyDescent="0.3">
      <c r="A196" s="222">
        <v>18</v>
      </c>
      <c r="B196" s="186" t="s">
        <v>120</v>
      </c>
      <c r="C196" s="95" t="s">
        <v>121</v>
      </c>
      <c r="D196" s="97"/>
      <c r="E196" s="98">
        <v>20</v>
      </c>
      <c r="F196" s="99"/>
    </row>
    <row r="197" spans="1:6" ht="59.25" customHeight="1" thickBot="1" x14ac:dyDescent="0.3">
      <c r="A197" s="222">
        <v>19</v>
      </c>
      <c r="B197" s="108" t="s">
        <v>122</v>
      </c>
      <c r="C197" s="108" t="s">
        <v>123</v>
      </c>
      <c r="D197" s="97"/>
      <c r="E197" s="109">
        <v>1</v>
      </c>
      <c r="F197" s="99"/>
    </row>
    <row r="198" spans="1:6" ht="90.75" thickBot="1" x14ac:dyDescent="0.3">
      <c r="A198" s="222">
        <v>20</v>
      </c>
      <c r="B198" s="103" t="s">
        <v>124</v>
      </c>
      <c r="C198" s="103" t="s">
        <v>125</v>
      </c>
      <c r="D198" s="97"/>
      <c r="E198" s="185">
        <v>1</v>
      </c>
      <c r="F198" s="99"/>
    </row>
    <row r="199" spans="1:6" ht="60.75" thickBot="1" x14ac:dyDescent="0.3">
      <c r="A199" s="222">
        <v>21</v>
      </c>
      <c r="B199" s="95" t="s">
        <v>317</v>
      </c>
      <c r="C199" s="95" t="s">
        <v>318</v>
      </c>
      <c r="D199" s="97"/>
      <c r="E199" s="98">
        <v>5</v>
      </c>
      <c r="F199" s="99"/>
    </row>
    <row r="200" spans="1:6" ht="64.5" customHeight="1" thickBot="1" x14ac:dyDescent="0.3">
      <c r="A200" s="222">
        <v>22</v>
      </c>
      <c r="B200" s="95" t="s">
        <v>317</v>
      </c>
      <c r="C200" s="95" t="s">
        <v>320</v>
      </c>
      <c r="D200" s="97"/>
      <c r="E200" s="98">
        <v>5</v>
      </c>
      <c r="F200" s="99"/>
    </row>
    <row r="201" spans="1:6" ht="64.5" customHeight="1" thickBot="1" x14ac:dyDescent="0.3">
      <c r="A201" s="222">
        <v>23</v>
      </c>
      <c r="B201" s="95" t="s">
        <v>317</v>
      </c>
      <c r="C201" s="95" t="s">
        <v>321</v>
      </c>
      <c r="D201" s="97"/>
      <c r="E201" s="98">
        <v>5</v>
      </c>
      <c r="F201" s="99"/>
    </row>
    <row r="202" spans="1:6" ht="64.5" customHeight="1" thickBot="1" x14ac:dyDescent="0.3">
      <c r="A202" s="222">
        <v>24</v>
      </c>
      <c r="B202" s="95" t="s">
        <v>317</v>
      </c>
      <c r="C202" s="95" t="s">
        <v>323</v>
      </c>
      <c r="D202" s="97"/>
      <c r="E202" s="98">
        <v>5</v>
      </c>
      <c r="F202" s="99"/>
    </row>
    <row r="203" spans="1:6" ht="64.5" customHeight="1" thickBot="1" x14ac:dyDescent="0.3">
      <c r="A203" s="222">
        <v>25</v>
      </c>
      <c r="B203" s="101" t="s">
        <v>324</v>
      </c>
      <c r="C203" s="101" t="s">
        <v>325</v>
      </c>
      <c r="D203" s="97"/>
      <c r="E203" s="102">
        <v>2</v>
      </c>
      <c r="F203" s="99"/>
    </row>
    <row r="204" spans="1:6" ht="64.5" customHeight="1" thickBot="1" x14ac:dyDescent="0.3">
      <c r="A204" s="222">
        <v>26</v>
      </c>
      <c r="B204" s="101" t="s">
        <v>324</v>
      </c>
      <c r="C204" s="101" t="s">
        <v>326</v>
      </c>
      <c r="D204" s="97"/>
      <c r="E204" s="102">
        <v>10</v>
      </c>
      <c r="F204" s="99"/>
    </row>
    <row r="205" spans="1:6" ht="81.75" customHeight="1" thickBot="1" x14ac:dyDescent="0.3">
      <c r="A205" s="222">
        <v>27</v>
      </c>
      <c r="B205" s="95" t="s">
        <v>324</v>
      </c>
      <c r="C205" s="95" t="s">
        <v>320</v>
      </c>
      <c r="D205" s="97"/>
      <c r="E205" s="98">
        <v>10</v>
      </c>
      <c r="F205" s="99"/>
    </row>
    <row r="206" spans="1:6" ht="67.5" customHeight="1" thickBot="1" x14ac:dyDescent="0.3">
      <c r="A206" s="222">
        <v>28</v>
      </c>
      <c r="B206" s="95" t="s">
        <v>324</v>
      </c>
      <c r="C206" s="95" t="s">
        <v>321</v>
      </c>
      <c r="D206" s="97"/>
      <c r="E206" s="98">
        <v>10</v>
      </c>
      <c r="F206" s="99"/>
    </row>
    <row r="207" spans="1:6" ht="67.5" customHeight="1" thickBot="1" x14ac:dyDescent="0.3">
      <c r="A207" s="222">
        <v>29</v>
      </c>
      <c r="B207" s="95" t="s">
        <v>327</v>
      </c>
      <c r="C207" s="95" t="s">
        <v>328</v>
      </c>
      <c r="D207" s="97"/>
      <c r="E207" s="98">
        <v>400</v>
      </c>
      <c r="F207" s="99"/>
    </row>
    <row r="208" spans="1:6" ht="45.75" thickBot="1" x14ac:dyDescent="0.3">
      <c r="A208" s="222">
        <v>30</v>
      </c>
      <c r="B208" s="95" t="s">
        <v>327</v>
      </c>
      <c r="C208" s="95" t="s">
        <v>329</v>
      </c>
      <c r="D208" s="97"/>
      <c r="E208" s="98">
        <v>200</v>
      </c>
      <c r="F208" s="99"/>
    </row>
    <row r="209" spans="1:6" ht="75.75" thickBot="1" x14ac:dyDescent="0.3">
      <c r="A209" s="222">
        <v>31</v>
      </c>
      <c r="B209" s="95" t="s">
        <v>330</v>
      </c>
      <c r="C209" s="95" t="s">
        <v>331</v>
      </c>
      <c r="D209" s="97"/>
      <c r="E209" s="98">
        <v>30</v>
      </c>
      <c r="F209" s="99"/>
    </row>
    <row r="210" spans="1:6" ht="45.75" thickBot="1" x14ac:dyDescent="0.3">
      <c r="A210" s="222">
        <v>32</v>
      </c>
      <c r="B210" s="95" t="s">
        <v>345</v>
      </c>
      <c r="C210" s="95" t="s">
        <v>346</v>
      </c>
      <c r="D210" s="97"/>
      <c r="E210" s="98">
        <v>20</v>
      </c>
      <c r="F210" s="99"/>
    </row>
    <row r="211" spans="1:6" ht="45.75" thickBot="1" x14ac:dyDescent="0.3">
      <c r="A211" s="222">
        <v>33</v>
      </c>
      <c r="B211" s="95" t="s">
        <v>345</v>
      </c>
      <c r="C211" s="95" t="s">
        <v>347</v>
      </c>
      <c r="D211" s="97"/>
      <c r="E211" s="98">
        <v>20</v>
      </c>
      <c r="F211" s="99"/>
    </row>
    <row r="212" spans="1:6" ht="45.75" thickBot="1" x14ac:dyDescent="0.3">
      <c r="A212" s="222">
        <v>34</v>
      </c>
      <c r="B212" s="95" t="s">
        <v>350</v>
      </c>
      <c r="C212" s="95" t="s">
        <v>351</v>
      </c>
      <c r="D212" s="97"/>
      <c r="E212" s="98">
        <v>70</v>
      </c>
      <c r="F212" s="99"/>
    </row>
    <row r="213" spans="1:6" ht="15.75" thickBot="1" x14ac:dyDescent="0.3">
      <c r="A213" s="222">
        <v>35</v>
      </c>
      <c r="B213" s="95" t="s">
        <v>353</v>
      </c>
      <c r="C213" s="95" t="s">
        <v>241</v>
      </c>
      <c r="D213" s="97"/>
      <c r="E213" s="98">
        <v>150</v>
      </c>
      <c r="F213" s="99"/>
    </row>
    <row r="214" spans="1:6" ht="30.75" thickBot="1" x14ac:dyDescent="0.3">
      <c r="A214" s="222">
        <v>36</v>
      </c>
      <c r="B214" s="101" t="s">
        <v>358</v>
      </c>
      <c r="C214" s="101" t="s">
        <v>359</v>
      </c>
      <c r="D214" s="97"/>
      <c r="E214" s="102">
        <v>50</v>
      </c>
      <c r="F214" s="99"/>
    </row>
    <row r="215" spans="1:6" ht="15.75" thickBot="1" x14ac:dyDescent="0.3">
      <c r="A215" s="222">
        <v>37</v>
      </c>
      <c r="B215" s="186" t="s">
        <v>364</v>
      </c>
      <c r="C215" s="95" t="s">
        <v>363</v>
      </c>
      <c r="D215" s="97"/>
      <c r="E215" s="98">
        <v>50</v>
      </c>
      <c r="F215" s="99"/>
    </row>
    <row r="216" spans="1:6" ht="30.75" thickBot="1" x14ac:dyDescent="0.3">
      <c r="A216" s="222">
        <v>38</v>
      </c>
      <c r="B216" s="95" t="s">
        <v>365</v>
      </c>
      <c r="C216" s="95" t="s">
        <v>366</v>
      </c>
      <c r="D216" s="97"/>
      <c r="E216" s="98">
        <v>30</v>
      </c>
      <c r="F216" s="99"/>
    </row>
    <row r="217" spans="1:6" ht="15.75" thickBot="1" x14ac:dyDescent="0.3">
      <c r="A217" s="222">
        <v>39</v>
      </c>
      <c r="B217" s="186" t="s">
        <v>367</v>
      </c>
      <c r="C217" s="95" t="s">
        <v>369</v>
      </c>
      <c r="D217" s="97"/>
      <c r="E217" s="98">
        <v>30</v>
      </c>
      <c r="F217" s="99"/>
    </row>
    <row r="218" spans="1:6" ht="30.75" thickBot="1" x14ac:dyDescent="0.3">
      <c r="A218" s="222">
        <v>40</v>
      </c>
      <c r="B218" s="93" t="s">
        <v>370</v>
      </c>
      <c r="C218" s="101" t="s">
        <v>371</v>
      </c>
      <c r="D218" s="97"/>
      <c r="E218" s="102">
        <v>200</v>
      </c>
      <c r="F218" s="99"/>
    </row>
    <row r="219" spans="1:6" ht="42.75" customHeight="1" thickBot="1" x14ac:dyDescent="0.3">
      <c r="A219" s="222">
        <v>41</v>
      </c>
      <c r="B219" s="101" t="s">
        <v>372</v>
      </c>
      <c r="C219" s="101" t="s">
        <v>373</v>
      </c>
      <c r="D219" s="97"/>
      <c r="E219" s="102">
        <v>200</v>
      </c>
      <c r="F219" s="99"/>
    </row>
    <row r="220" spans="1:6" ht="45.75" thickBot="1" x14ac:dyDescent="0.3">
      <c r="A220" s="222">
        <v>42</v>
      </c>
      <c r="B220" s="101" t="s">
        <v>372</v>
      </c>
      <c r="C220" s="101" t="s">
        <v>374</v>
      </c>
      <c r="D220" s="97"/>
      <c r="E220" s="102">
        <v>193</v>
      </c>
      <c r="F220" s="99"/>
    </row>
    <row r="221" spans="1:6" ht="30.75" thickBot="1" x14ac:dyDescent="0.3">
      <c r="A221" s="222">
        <v>43</v>
      </c>
      <c r="B221" s="101" t="s">
        <v>372</v>
      </c>
      <c r="C221" s="101" t="s">
        <v>375</v>
      </c>
      <c r="D221" s="97"/>
      <c r="E221" s="102">
        <v>100</v>
      </c>
      <c r="F221" s="99"/>
    </row>
    <row r="222" spans="1:6" ht="30.75" thickBot="1" x14ac:dyDescent="0.3">
      <c r="A222" s="222">
        <v>44</v>
      </c>
      <c r="B222" s="101" t="s">
        <v>372</v>
      </c>
      <c r="C222" s="101" t="s">
        <v>376</v>
      </c>
      <c r="D222" s="97"/>
      <c r="E222" s="102">
        <v>110</v>
      </c>
      <c r="F222" s="99"/>
    </row>
    <row r="223" spans="1:6" ht="60.75" thickBot="1" x14ac:dyDescent="0.3">
      <c r="A223" s="222">
        <v>45</v>
      </c>
      <c r="B223" s="101" t="s">
        <v>377</v>
      </c>
      <c r="C223" s="101" t="s">
        <v>378</v>
      </c>
      <c r="D223" s="97"/>
      <c r="E223" s="102">
        <v>100</v>
      </c>
      <c r="F223" s="99"/>
    </row>
    <row r="224" spans="1:6" ht="30.75" thickBot="1" x14ac:dyDescent="0.3">
      <c r="A224" s="222">
        <v>46</v>
      </c>
      <c r="B224" s="101" t="s">
        <v>379</v>
      </c>
      <c r="C224" s="101" t="s">
        <v>380</v>
      </c>
      <c r="D224" s="97"/>
      <c r="E224" s="102">
        <v>50</v>
      </c>
      <c r="F224" s="99"/>
    </row>
    <row r="225" spans="1:8" ht="15.75" thickBot="1" x14ac:dyDescent="0.3">
      <c r="A225" s="222">
        <v>47</v>
      </c>
      <c r="B225" s="166" t="s">
        <v>436</v>
      </c>
      <c r="C225" s="166" t="s">
        <v>437</v>
      </c>
      <c r="D225" s="167"/>
      <c r="E225" s="168">
        <v>2</v>
      </c>
      <c r="F225" s="99"/>
    </row>
    <row r="226" spans="1:8" ht="15.75" thickBot="1" x14ac:dyDescent="0.3">
      <c r="A226" s="222">
        <v>48</v>
      </c>
      <c r="B226" s="166" t="s">
        <v>438</v>
      </c>
      <c r="C226" s="166" t="s">
        <v>437</v>
      </c>
      <c r="D226" s="167"/>
      <c r="E226" s="168">
        <v>2</v>
      </c>
      <c r="F226" s="99"/>
    </row>
    <row r="227" spans="1:8" ht="30.75" thickBot="1" x14ac:dyDescent="0.3">
      <c r="A227" s="222">
        <v>49</v>
      </c>
      <c r="B227" s="166" t="s">
        <v>443</v>
      </c>
      <c r="C227" s="166" t="s">
        <v>444</v>
      </c>
      <c r="D227" s="167"/>
      <c r="E227" s="168">
        <v>8</v>
      </c>
      <c r="F227" s="99"/>
      <c r="G227" s="165"/>
    </row>
    <row r="228" spans="1:8" ht="30.75" thickBot="1" x14ac:dyDescent="0.3">
      <c r="A228" s="222">
        <v>50</v>
      </c>
      <c r="B228" s="166" t="s">
        <v>443</v>
      </c>
      <c r="C228" s="166" t="s">
        <v>445</v>
      </c>
      <c r="D228" s="167"/>
      <c r="E228" s="168">
        <v>8</v>
      </c>
      <c r="F228" s="99"/>
      <c r="G228" s="165"/>
      <c r="H228" s="189"/>
    </row>
    <row r="229" spans="1:8" ht="30.75" thickBot="1" x14ac:dyDescent="0.3">
      <c r="A229" s="222">
        <v>51</v>
      </c>
      <c r="B229" s="166" t="s">
        <v>443</v>
      </c>
      <c r="C229" s="166" t="s">
        <v>446</v>
      </c>
      <c r="D229" s="167"/>
      <c r="E229" s="168">
        <v>3</v>
      </c>
      <c r="F229" s="99"/>
      <c r="G229" s="165"/>
      <c r="H229" s="189"/>
    </row>
    <row r="230" spans="1:8" ht="30.75" thickBot="1" x14ac:dyDescent="0.3">
      <c r="A230" s="222">
        <v>52</v>
      </c>
      <c r="B230" s="166" t="s">
        <v>447</v>
      </c>
      <c r="C230" s="166" t="s">
        <v>448</v>
      </c>
      <c r="D230" s="167"/>
      <c r="E230" s="168">
        <v>3</v>
      </c>
      <c r="F230" s="99"/>
    </row>
    <row r="231" spans="1:8" ht="45.75" thickBot="1" x14ac:dyDescent="0.3">
      <c r="A231" s="222">
        <v>53</v>
      </c>
      <c r="B231" s="166" t="s">
        <v>443</v>
      </c>
      <c r="C231" s="166" t="s">
        <v>449</v>
      </c>
      <c r="D231" s="167"/>
      <c r="E231" s="168">
        <v>1</v>
      </c>
      <c r="F231" s="99"/>
    </row>
    <row r="232" spans="1:8" ht="60.75" thickBot="1" x14ac:dyDescent="0.3">
      <c r="A232" s="222">
        <v>54</v>
      </c>
      <c r="B232" s="166" t="s">
        <v>452</v>
      </c>
      <c r="C232" s="166" t="s">
        <v>453</v>
      </c>
      <c r="D232" s="167"/>
      <c r="E232" s="168">
        <v>1</v>
      </c>
      <c r="F232" s="99"/>
    </row>
    <row r="233" spans="1:8" ht="120.75" thickBot="1" x14ac:dyDescent="0.3">
      <c r="A233" s="222">
        <v>55</v>
      </c>
      <c r="B233" s="166" t="s">
        <v>454</v>
      </c>
      <c r="C233" s="166" t="s">
        <v>455</v>
      </c>
      <c r="D233" s="167"/>
      <c r="E233" s="168">
        <v>200</v>
      </c>
      <c r="F233" s="99"/>
    </row>
    <row r="234" spans="1:8" ht="120.75" thickBot="1" x14ac:dyDescent="0.3">
      <c r="A234" s="222">
        <v>56</v>
      </c>
      <c r="B234" s="166" t="s">
        <v>456</v>
      </c>
      <c r="C234" s="166" t="s">
        <v>457</v>
      </c>
      <c r="D234" s="167"/>
      <c r="E234" s="168">
        <v>6493</v>
      </c>
      <c r="F234" s="99"/>
    </row>
    <row r="235" spans="1:8" x14ac:dyDescent="0.25">
      <c r="B235" s="251"/>
      <c r="C235" s="179"/>
      <c r="D235" s="161"/>
      <c r="E235" s="161"/>
      <c r="F235" s="257"/>
    </row>
    <row r="236" spans="1:8" x14ac:dyDescent="0.25">
      <c r="B236" s="252"/>
      <c r="C236" s="178" t="s">
        <v>430</v>
      </c>
      <c r="D236" s="163"/>
      <c r="E236" s="163"/>
      <c r="F236" s="258"/>
    </row>
    <row r="237" spans="1:8" ht="15.75" thickBot="1" x14ac:dyDescent="0.3">
      <c r="B237" s="253"/>
      <c r="C237" s="188" t="s">
        <v>85</v>
      </c>
      <c r="D237" s="164"/>
      <c r="E237" s="164"/>
      <c r="F237" s="259"/>
    </row>
    <row r="238" spans="1:8" x14ac:dyDescent="0.25">
      <c r="B238" s="251"/>
      <c r="C238" s="180"/>
      <c r="D238" s="162"/>
      <c r="E238" s="162"/>
      <c r="F238" s="257"/>
    </row>
    <row r="239" spans="1:8" x14ac:dyDescent="0.25">
      <c r="B239" s="252"/>
      <c r="C239" s="179"/>
      <c r="D239" s="161"/>
      <c r="E239" s="161"/>
      <c r="F239" s="258"/>
      <c r="H239" s="165"/>
    </row>
    <row r="240" spans="1:8" ht="60.75" customHeight="1" thickBot="1" x14ac:dyDescent="0.3">
      <c r="B240" s="253"/>
      <c r="C240" s="188" t="s">
        <v>458</v>
      </c>
      <c r="D240" s="164"/>
      <c r="E240" s="164"/>
      <c r="F240" s="259"/>
    </row>
    <row r="241" spans="2:7" x14ac:dyDescent="0.25">
      <c r="B241" s="251"/>
      <c r="C241" s="180"/>
      <c r="D241" s="162"/>
      <c r="E241" s="162"/>
      <c r="F241" s="254"/>
    </row>
    <row r="242" spans="2:7" x14ac:dyDescent="0.25">
      <c r="B242" s="252"/>
      <c r="C242" s="178" t="s">
        <v>593</v>
      </c>
      <c r="D242" s="163"/>
      <c r="E242" s="163"/>
      <c r="F242" s="255"/>
    </row>
    <row r="243" spans="2:7" ht="15.75" thickBot="1" x14ac:dyDescent="0.3">
      <c r="B243" s="253"/>
      <c r="C243" s="188" t="s">
        <v>591</v>
      </c>
      <c r="D243" s="164"/>
      <c r="E243" s="164"/>
      <c r="F243" s="256"/>
    </row>
    <row r="245" spans="2:7" x14ac:dyDescent="0.25">
      <c r="F245" s="165"/>
    </row>
    <row r="246" spans="2:7" x14ac:dyDescent="0.25">
      <c r="F246" s="165"/>
    </row>
    <row r="247" spans="2:7" x14ac:dyDescent="0.25">
      <c r="F247" s="165">
        <f>F241+F176</f>
        <v>0</v>
      </c>
    </row>
    <row r="254" spans="2:7" x14ac:dyDescent="0.25">
      <c r="G254" s="165"/>
    </row>
    <row r="256" spans="2:7" x14ac:dyDescent="0.25">
      <c r="G256" s="165"/>
    </row>
  </sheetData>
  <mergeCells count="44">
    <mergeCell ref="A45:A46"/>
    <mergeCell ref="C45:C46"/>
    <mergeCell ref="E45:E46"/>
    <mergeCell ref="F45:F46"/>
    <mergeCell ref="A47:A48"/>
    <mergeCell ref="C47:C48"/>
    <mergeCell ref="D47:D48"/>
    <mergeCell ref="E47:E48"/>
    <mergeCell ref="F47:F48"/>
    <mergeCell ref="A1:F1"/>
    <mergeCell ref="A42:A43"/>
    <mergeCell ref="C42:C43"/>
    <mergeCell ref="E42:E43"/>
    <mergeCell ref="F42:F43"/>
    <mergeCell ref="A102:A103"/>
    <mergeCell ref="C102:C103"/>
    <mergeCell ref="E102:E103"/>
    <mergeCell ref="F102:F103"/>
    <mergeCell ref="A164:A165"/>
    <mergeCell ref="C164:C165"/>
    <mergeCell ref="E164:E165"/>
    <mergeCell ref="F164:F165"/>
    <mergeCell ref="A105:A106"/>
    <mergeCell ref="C105:C106"/>
    <mergeCell ref="E105:E106"/>
    <mergeCell ref="F105:F106"/>
    <mergeCell ref="A161:A162"/>
    <mergeCell ref="C161:C162"/>
    <mergeCell ref="E161:E162"/>
    <mergeCell ref="F161:F162"/>
    <mergeCell ref="B241:B243"/>
    <mergeCell ref="F241:F243"/>
    <mergeCell ref="A169:A170"/>
    <mergeCell ref="C169:C170"/>
    <mergeCell ref="E169:E170"/>
    <mergeCell ref="F169:F170"/>
    <mergeCell ref="B238:B240"/>
    <mergeCell ref="F238:F240"/>
    <mergeCell ref="A172:A173"/>
    <mergeCell ref="C172:C173"/>
    <mergeCell ref="E172:E173"/>
    <mergeCell ref="F172:F173"/>
    <mergeCell ref="B235:B237"/>
    <mergeCell ref="F235:F2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tabSelected="1" topLeftCell="A283" workbookViewId="0">
      <selection activeCell="B43" sqref="B43"/>
    </sheetView>
  </sheetViews>
  <sheetFormatPr defaultColWidth="19.28515625" defaultRowHeight="15" x14ac:dyDescent="0.25"/>
  <cols>
    <col min="1" max="1" width="8.42578125" style="78" customWidth="1"/>
    <col min="2" max="2" width="21.140625" style="78" customWidth="1"/>
    <col min="3" max="3" width="26.42578125" style="78" customWidth="1"/>
    <col min="4" max="4" width="15.5703125" style="80" customWidth="1"/>
    <col min="5" max="16384" width="19.28515625" style="78"/>
  </cols>
  <sheetData>
    <row r="1" spans="1:5" x14ac:dyDescent="0.25">
      <c r="A1" s="225"/>
      <c r="B1" s="225"/>
      <c r="C1" s="225"/>
      <c r="D1" s="225"/>
      <c r="E1" s="225"/>
    </row>
    <row r="2" spans="1:5" x14ac:dyDescent="0.25">
      <c r="A2" s="79"/>
    </row>
    <row r="3" spans="1:5" x14ac:dyDescent="0.25">
      <c r="A3" s="159" t="s">
        <v>1</v>
      </c>
    </row>
    <row r="4" spans="1:5" ht="15.75" thickBot="1" x14ac:dyDescent="0.3">
      <c r="A4" s="81"/>
      <c r="B4" s="81"/>
      <c r="C4" s="82"/>
      <c r="D4" s="83"/>
      <c r="E4" s="81"/>
    </row>
    <row r="5" spans="1:5" ht="69" customHeight="1" thickBot="1" x14ac:dyDescent="0.3">
      <c r="A5" s="84"/>
      <c r="B5" s="85" t="s">
        <v>2</v>
      </c>
      <c r="C5" s="86" t="s">
        <v>3</v>
      </c>
      <c r="D5" s="224" t="s">
        <v>624</v>
      </c>
      <c r="E5" s="224" t="s">
        <v>625</v>
      </c>
    </row>
    <row r="6" spans="1:5" ht="15.75" thickBot="1" x14ac:dyDescent="0.3">
      <c r="A6" s="220"/>
      <c r="B6" s="89" t="s">
        <v>1</v>
      </c>
      <c r="C6" s="90"/>
      <c r="D6" s="91"/>
      <c r="E6" s="93"/>
    </row>
    <row r="7" spans="1:5" ht="15.75" thickBot="1" x14ac:dyDescent="0.3">
      <c r="A7" s="220"/>
      <c r="B7" s="94"/>
      <c r="C7" s="90"/>
      <c r="D7" s="91"/>
      <c r="E7" s="93"/>
    </row>
    <row r="8" spans="1:5" ht="27" customHeight="1" thickBot="1" x14ac:dyDescent="0.3">
      <c r="A8" s="201"/>
      <c r="B8" s="202" t="s">
        <v>482</v>
      </c>
      <c r="C8" s="203"/>
      <c r="D8" s="204"/>
      <c r="E8" s="205"/>
    </row>
    <row r="9" spans="1:5" ht="82.5" customHeight="1" thickBot="1" x14ac:dyDescent="0.3">
      <c r="A9" s="201">
        <v>1</v>
      </c>
      <c r="B9" s="203" t="s">
        <v>8</v>
      </c>
      <c r="C9" s="203" t="s">
        <v>9</v>
      </c>
      <c r="D9" s="206"/>
      <c r="E9" s="208"/>
    </row>
    <row r="10" spans="1:5" ht="79.5" customHeight="1" thickBot="1" x14ac:dyDescent="0.3">
      <c r="A10" s="201">
        <v>2</v>
      </c>
      <c r="B10" s="203" t="s">
        <v>15</v>
      </c>
      <c r="C10" s="203" t="s">
        <v>11</v>
      </c>
      <c r="D10" s="206"/>
      <c r="E10" s="208"/>
    </row>
    <row r="11" spans="1:5" ht="75.75" thickBot="1" x14ac:dyDescent="0.3">
      <c r="A11" s="201">
        <v>3</v>
      </c>
      <c r="B11" s="203" t="s">
        <v>15</v>
      </c>
      <c r="C11" s="203" t="s">
        <v>16</v>
      </c>
      <c r="D11" s="206"/>
      <c r="E11" s="208"/>
    </row>
    <row r="12" spans="1:5" ht="51.75" customHeight="1" thickBot="1" x14ac:dyDescent="0.3">
      <c r="A12" s="201">
        <v>4</v>
      </c>
      <c r="B12" s="203" t="s">
        <v>17</v>
      </c>
      <c r="C12" s="203" t="s">
        <v>18</v>
      </c>
      <c r="D12" s="206"/>
      <c r="E12" s="208"/>
    </row>
    <row r="13" spans="1:5" ht="90.75" thickBot="1" x14ac:dyDescent="0.3">
      <c r="A13" s="201">
        <v>5</v>
      </c>
      <c r="B13" s="203" t="s">
        <v>25</v>
      </c>
      <c r="C13" s="203" t="s">
        <v>26</v>
      </c>
      <c r="D13" s="206"/>
      <c r="E13" s="208"/>
    </row>
    <row r="14" spans="1:5" ht="90.75" thickBot="1" x14ac:dyDescent="0.3">
      <c r="A14" s="201">
        <v>6</v>
      </c>
      <c r="B14" s="205" t="s">
        <v>27</v>
      </c>
      <c r="C14" s="203" t="s">
        <v>28</v>
      </c>
      <c r="D14" s="206"/>
      <c r="E14" s="208"/>
    </row>
    <row r="15" spans="1:5" ht="15.75" thickBot="1" x14ac:dyDescent="0.3">
      <c r="A15" s="201">
        <v>7</v>
      </c>
      <c r="B15" s="205" t="s">
        <v>34</v>
      </c>
      <c r="C15" s="203" t="s">
        <v>35</v>
      </c>
      <c r="D15" s="206"/>
      <c r="E15" s="208"/>
    </row>
    <row r="16" spans="1:5" ht="70.5" customHeight="1" thickBot="1" x14ac:dyDescent="0.3">
      <c r="A16" s="201">
        <v>8</v>
      </c>
      <c r="B16" s="203" t="s">
        <v>36</v>
      </c>
      <c r="C16" s="203" t="s">
        <v>37</v>
      </c>
      <c r="D16" s="206"/>
      <c r="E16" s="208"/>
    </row>
    <row r="17" spans="1:5" ht="60.75" customHeight="1" thickBot="1" x14ac:dyDescent="0.3">
      <c r="A17" s="201">
        <v>9</v>
      </c>
      <c r="B17" s="203" t="s">
        <v>36</v>
      </c>
      <c r="C17" s="203" t="s">
        <v>38</v>
      </c>
      <c r="D17" s="206"/>
      <c r="E17" s="208"/>
    </row>
    <row r="18" spans="1:5" ht="75.75" thickBot="1" x14ac:dyDescent="0.3">
      <c r="A18" s="201">
        <v>10</v>
      </c>
      <c r="B18" s="203" t="s">
        <v>36</v>
      </c>
      <c r="C18" s="203" t="s">
        <v>39</v>
      </c>
      <c r="D18" s="206"/>
      <c r="E18" s="208"/>
    </row>
    <row r="19" spans="1:5" ht="75.75" thickBot="1" x14ac:dyDescent="0.3">
      <c r="A19" s="201">
        <v>11</v>
      </c>
      <c r="B19" s="203" t="s">
        <v>36</v>
      </c>
      <c r="C19" s="203" t="s">
        <v>40</v>
      </c>
      <c r="D19" s="206"/>
      <c r="E19" s="208"/>
    </row>
    <row r="20" spans="1:5" ht="75.75" thickBot="1" x14ac:dyDescent="0.3">
      <c r="A20" s="201">
        <v>12</v>
      </c>
      <c r="B20" s="203" t="s">
        <v>36</v>
      </c>
      <c r="C20" s="203" t="s">
        <v>41</v>
      </c>
      <c r="D20" s="206"/>
      <c r="E20" s="208"/>
    </row>
    <row r="21" spans="1:5" ht="30.75" thickBot="1" x14ac:dyDescent="0.3">
      <c r="A21" s="201">
        <v>13</v>
      </c>
      <c r="B21" s="205" t="s">
        <v>42</v>
      </c>
      <c r="C21" s="203" t="s">
        <v>43</v>
      </c>
      <c r="D21" s="206"/>
      <c r="E21" s="208"/>
    </row>
    <row r="22" spans="1:5" ht="30.75" thickBot="1" x14ac:dyDescent="0.3">
      <c r="A22" s="201">
        <v>14</v>
      </c>
      <c r="B22" s="205" t="s">
        <v>44</v>
      </c>
      <c r="C22" s="203" t="s">
        <v>45</v>
      </c>
      <c r="D22" s="206"/>
      <c r="E22" s="208"/>
    </row>
    <row r="23" spans="1:5" ht="45.75" thickBot="1" x14ac:dyDescent="0.3">
      <c r="A23" s="201">
        <v>15</v>
      </c>
      <c r="B23" s="205" t="s">
        <v>46</v>
      </c>
      <c r="C23" s="203" t="s">
        <v>47</v>
      </c>
      <c r="D23" s="206"/>
      <c r="E23" s="208"/>
    </row>
    <row r="24" spans="1:5" ht="30.75" thickBot="1" x14ac:dyDescent="0.3">
      <c r="A24" s="201">
        <v>16</v>
      </c>
      <c r="B24" s="203" t="s">
        <v>48</v>
      </c>
      <c r="C24" s="203" t="s">
        <v>49</v>
      </c>
      <c r="D24" s="206"/>
      <c r="E24" s="208"/>
    </row>
    <row r="25" spans="1:5" ht="42" customHeight="1" thickBot="1" x14ac:dyDescent="0.3">
      <c r="A25" s="201">
        <v>17</v>
      </c>
      <c r="B25" s="203" t="s">
        <v>50</v>
      </c>
      <c r="C25" s="203" t="s">
        <v>52</v>
      </c>
      <c r="D25" s="206"/>
      <c r="E25" s="208"/>
    </row>
    <row r="26" spans="1:5" ht="30.75" thickBot="1" x14ac:dyDescent="0.3">
      <c r="A26" s="201">
        <v>18</v>
      </c>
      <c r="B26" s="203" t="s">
        <v>53</v>
      </c>
      <c r="C26" s="203" t="s">
        <v>54</v>
      </c>
      <c r="D26" s="206"/>
      <c r="E26" s="208"/>
    </row>
    <row r="27" spans="1:5" ht="30.75" thickBot="1" x14ac:dyDescent="0.3">
      <c r="A27" s="201">
        <v>19</v>
      </c>
      <c r="B27" s="203" t="s">
        <v>55</v>
      </c>
      <c r="C27" s="203" t="s">
        <v>56</v>
      </c>
      <c r="D27" s="206"/>
      <c r="E27" s="208"/>
    </row>
    <row r="28" spans="1:5" ht="30.75" thickBot="1" x14ac:dyDescent="0.3">
      <c r="A28" s="201">
        <v>20</v>
      </c>
      <c r="B28" s="203" t="s">
        <v>55</v>
      </c>
      <c r="C28" s="203" t="s">
        <v>57</v>
      </c>
      <c r="D28" s="206"/>
      <c r="E28" s="208"/>
    </row>
    <row r="29" spans="1:5" ht="30.75" thickBot="1" x14ac:dyDescent="0.3">
      <c r="A29" s="201">
        <v>21</v>
      </c>
      <c r="B29" s="203" t="s">
        <v>55</v>
      </c>
      <c r="C29" s="203" t="s">
        <v>58</v>
      </c>
      <c r="D29" s="206"/>
      <c r="E29" s="208"/>
    </row>
    <row r="30" spans="1:5" ht="30.75" thickBot="1" x14ac:dyDescent="0.3">
      <c r="A30" s="201">
        <v>22</v>
      </c>
      <c r="B30" s="205" t="s">
        <v>59</v>
      </c>
      <c r="C30" s="203" t="s">
        <v>60</v>
      </c>
      <c r="D30" s="206"/>
      <c r="E30" s="208"/>
    </row>
    <row r="31" spans="1:5" ht="30.75" thickBot="1" x14ac:dyDescent="0.3">
      <c r="A31" s="201">
        <v>23</v>
      </c>
      <c r="B31" s="205" t="s">
        <v>59</v>
      </c>
      <c r="C31" s="203" t="s">
        <v>61</v>
      </c>
      <c r="D31" s="206"/>
      <c r="E31" s="208"/>
    </row>
    <row r="32" spans="1:5" ht="30.75" thickBot="1" x14ac:dyDescent="0.3">
      <c r="A32" s="201">
        <v>24</v>
      </c>
      <c r="B32" s="205" t="s">
        <v>59</v>
      </c>
      <c r="C32" s="203" t="s">
        <v>62</v>
      </c>
      <c r="D32" s="206"/>
      <c r="E32" s="208"/>
    </row>
    <row r="33" spans="1:5" ht="30.75" thickBot="1" x14ac:dyDescent="0.3">
      <c r="A33" s="201">
        <v>25</v>
      </c>
      <c r="B33" s="205" t="s">
        <v>59</v>
      </c>
      <c r="C33" s="203" t="s">
        <v>63</v>
      </c>
      <c r="D33" s="206"/>
      <c r="E33" s="208"/>
    </row>
    <row r="34" spans="1:5" ht="75.75" customHeight="1" thickBot="1" x14ac:dyDescent="0.3">
      <c r="A34" s="201">
        <v>26</v>
      </c>
      <c r="B34" s="210" t="s">
        <v>64</v>
      </c>
      <c r="C34" s="210" t="s">
        <v>65</v>
      </c>
      <c r="D34" s="206"/>
      <c r="E34" s="208"/>
    </row>
    <row r="35" spans="1:5" ht="75.75" customHeight="1" thickBot="1" x14ac:dyDescent="0.3">
      <c r="A35" s="201">
        <v>27</v>
      </c>
      <c r="B35" s="212" t="s">
        <v>66</v>
      </c>
      <c r="C35" s="212" t="s">
        <v>67</v>
      </c>
      <c r="D35" s="206"/>
      <c r="E35" s="208"/>
    </row>
    <row r="36" spans="1:5" ht="67.5" customHeight="1" thickBot="1" x14ac:dyDescent="0.3">
      <c r="A36" s="201">
        <v>28</v>
      </c>
      <c r="B36" s="203" t="s">
        <v>68</v>
      </c>
      <c r="C36" s="203" t="s">
        <v>69</v>
      </c>
      <c r="D36" s="206"/>
      <c r="E36" s="208"/>
    </row>
    <row r="37" spans="1:5" ht="30.75" thickBot="1" x14ac:dyDescent="0.3">
      <c r="A37" s="201">
        <v>29</v>
      </c>
      <c r="B37" s="203" t="s">
        <v>70</v>
      </c>
      <c r="C37" s="203" t="s">
        <v>71</v>
      </c>
      <c r="D37" s="206"/>
      <c r="E37" s="208"/>
    </row>
    <row r="38" spans="1:5" ht="49.5" customHeight="1" thickBot="1" x14ac:dyDescent="0.3">
      <c r="A38" s="201">
        <v>30</v>
      </c>
      <c r="B38" s="203" t="s">
        <v>72</v>
      </c>
      <c r="C38" s="203" t="s">
        <v>73</v>
      </c>
      <c r="D38" s="206"/>
      <c r="E38" s="208"/>
    </row>
    <row r="39" spans="1:5" ht="30" customHeight="1" thickBot="1" x14ac:dyDescent="0.3">
      <c r="A39" s="201">
        <v>31</v>
      </c>
      <c r="B39" s="203" t="s">
        <v>74</v>
      </c>
      <c r="C39" s="203" t="s">
        <v>75</v>
      </c>
      <c r="D39" s="206"/>
      <c r="E39" s="208"/>
    </row>
    <row r="40" spans="1:5" ht="27" customHeight="1" thickBot="1" x14ac:dyDescent="0.3">
      <c r="A40" s="201">
        <v>32</v>
      </c>
      <c r="B40" s="203" t="s">
        <v>76</v>
      </c>
      <c r="C40" s="203" t="s">
        <v>77</v>
      </c>
      <c r="D40" s="206"/>
      <c r="E40" s="208"/>
    </row>
    <row r="41" spans="1:5" ht="30.75" thickBot="1" x14ac:dyDescent="0.3">
      <c r="A41" s="201">
        <v>33</v>
      </c>
      <c r="B41" s="203" t="s">
        <v>78</v>
      </c>
      <c r="C41" s="203" t="s">
        <v>79</v>
      </c>
      <c r="D41" s="206"/>
      <c r="E41" s="208"/>
    </row>
    <row r="42" spans="1:5" ht="15.75" thickBot="1" x14ac:dyDescent="0.3">
      <c r="A42" s="392"/>
      <c r="B42" s="210"/>
      <c r="C42" s="210"/>
      <c r="D42" s="362"/>
      <c r="E42" s="363"/>
    </row>
    <row r="43" spans="1:5" ht="94.5" customHeight="1" x14ac:dyDescent="0.25">
      <c r="A43" s="238"/>
      <c r="B43" s="110" t="s">
        <v>614</v>
      </c>
      <c r="C43" s="240" t="s">
        <v>3</v>
      </c>
      <c r="D43" s="224" t="s">
        <v>624</v>
      </c>
      <c r="E43" s="224" t="s">
        <v>625</v>
      </c>
    </row>
    <row r="44" spans="1:5" ht="15.75" thickBot="1" x14ac:dyDescent="0.3">
      <c r="A44" s="239"/>
      <c r="B44" s="111" t="s">
        <v>131</v>
      </c>
      <c r="C44" s="241"/>
      <c r="D44" s="224"/>
      <c r="E44" s="224"/>
    </row>
    <row r="45" spans="1:5" ht="30.75" thickBot="1" x14ac:dyDescent="0.3">
      <c r="A45" s="100">
        <v>1</v>
      </c>
      <c r="B45" s="93" t="s">
        <v>132</v>
      </c>
      <c r="C45" s="101" t="s">
        <v>133</v>
      </c>
      <c r="D45" s="97"/>
      <c r="E45" s="99"/>
    </row>
    <row r="46" spans="1:5" ht="45.75" thickBot="1" x14ac:dyDescent="0.3">
      <c r="A46" s="100">
        <v>2</v>
      </c>
      <c r="B46" s="93" t="s">
        <v>136</v>
      </c>
      <c r="C46" s="101" t="s">
        <v>137</v>
      </c>
      <c r="D46" s="97"/>
      <c r="E46" s="99"/>
    </row>
    <row r="47" spans="1:5" ht="45.75" thickBot="1" x14ac:dyDescent="0.3">
      <c r="A47" s="100">
        <v>3</v>
      </c>
      <c r="B47" s="101" t="s">
        <v>138</v>
      </c>
      <c r="C47" s="101" t="s">
        <v>139</v>
      </c>
      <c r="D47" s="97"/>
      <c r="E47" s="99"/>
    </row>
    <row r="48" spans="1:5" ht="36" customHeight="1" thickBot="1" x14ac:dyDescent="0.3">
      <c r="A48" s="100">
        <v>4</v>
      </c>
      <c r="B48" s="93" t="s">
        <v>140</v>
      </c>
      <c r="C48" s="101" t="s">
        <v>141</v>
      </c>
      <c r="D48" s="97"/>
      <c r="E48" s="99"/>
    </row>
    <row r="49" spans="1:7" ht="30.75" thickBot="1" x14ac:dyDescent="0.3">
      <c r="A49" s="100">
        <v>5</v>
      </c>
      <c r="B49" s="93" t="s">
        <v>142</v>
      </c>
      <c r="C49" s="101" t="s">
        <v>143</v>
      </c>
      <c r="D49" s="97"/>
      <c r="E49" s="99"/>
      <c r="G49" s="165"/>
    </row>
    <row r="50" spans="1:7" ht="75.75" thickBot="1" x14ac:dyDescent="0.3">
      <c r="A50" s="100">
        <v>6</v>
      </c>
      <c r="B50" s="93" t="s">
        <v>144</v>
      </c>
      <c r="C50" s="101" t="s">
        <v>145</v>
      </c>
      <c r="D50" s="97"/>
      <c r="E50" s="99"/>
    </row>
    <row r="51" spans="1:7" ht="90.75" thickBot="1" x14ac:dyDescent="0.3">
      <c r="A51" s="100">
        <v>7</v>
      </c>
      <c r="B51" s="101" t="s">
        <v>146</v>
      </c>
      <c r="C51" s="101" t="s">
        <v>147</v>
      </c>
      <c r="D51" s="97"/>
      <c r="E51" s="99"/>
    </row>
    <row r="52" spans="1:7" ht="30.75" thickBot="1" x14ac:dyDescent="0.3">
      <c r="A52" s="100">
        <v>8</v>
      </c>
      <c r="B52" s="93" t="s">
        <v>148</v>
      </c>
      <c r="C52" s="101" t="s">
        <v>149</v>
      </c>
      <c r="D52" s="97"/>
      <c r="E52" s="99"/>
    </row>
    <row r="53" spans="1:7" ht="30.75" thickBot="1" x14ac:dyDescent="0.3">
      <c r="A53" s="100">
        <v>9</v>
      </c>
      <c r="B53" s="93" t="s">
        <v>150</v>
      </c>
      <c r="C53" s="101" t="s">
        <v>151</v>
      </c>
      <c r="D53" s="97"/>
      <c r="E53" s="99"/>
    </row>
    <row r="54" spans="1:7" ht="30.75" thickBot="1" x14ac:dyDescent="0.3">
      <c r="A54" s="100">
        <v>10</v>
      </c>
      <c r="B54" s="93" t="s">
        <v>150</v>
      </c>
      <c r="C54" s="101" t="s">
        <v>152</v>
      </c>
      <c r="D54" s="97"/>
      <c r="E54" s="99"/>
    </row>
    <row r="55" spans="1:7" ht="60.75" thickBot="1" x14ac:dyDescent="0.3">
      <c r="A55" s="100">
        <v>11</v>
      </c>
      <c r="B55" s="93" t="s">
        <v>153</v>
      </c>
      <c r="C55" s="101" t="s">
        <v>154</v>
      </c>
      <c r="D55" s="97"/>
      <c r="E55" s="99"/>
    </row>
    <row r="56" spans="1:7" ht="75.75" thickBot="1" x14ac:dyDescent="0.3">
      <c r="A56" s="100">
        <v>12</v>
      </c>
      <c r="B56" s="101" t="s">
        <v>594</v>
      </c>
      <c r="C56" s="101" t="s">
        <v>156</v>
      </c>
      <c r="D56" s="97"/>
      <c r="E56" s="99"/>
    </row>
    <row r="57" spans="1:7" ht="75.75" thickBot="1" x14ac:dyDescent="0.3">
      <c r="A57" s="100">
        <v>13</v>
      </c>
      <c r="B57" s="101" t="s">
        <v>595</v>
      </c>
      <c r="C57" s="101" t="s">
        <v>158</v>
      </c>
      <c r="D57" s="97"/>
      <c r="E57" s="99"/>
    </row>
    <row r="58" spans="1:7" ht="75.75" thickBot="1" x14ac:dyDescent="0.3">
      <c r="A58" s="100">
        <v>14</v>
      </c>
      <c r="B58" s="101" t="s">
        <v>620</v>
      </c>
      <c r="C58" s="101" t="s">
        <v>160</v>
      </c>
      <c r="D58" s="97"/>
      <c r="E58" s="99"/>
    </row>
    <row r="59" spans="1:7" ht="75.75" thickBot="1" x14ac:dyDescent="0.3">
      <c r="A59" s="100">
        <v>15</v>
      </c>
      <c r="B59" s="101" t="s">
        <v>621</v>
      </c>
      <c r="C59" s="101" t="s">
        <v>162</v>
      </c>
      <c r="D59" s="97"/>
      <c r="E59" s="99"/>
    </row>
    <row r="60" spans="1:7" ht="15.75" thickBot="1" x14ac:dyDescent="0.3">
      <c r="A60" s="100">
        <v>16</v>
      </c>
      <c r="B60" s="93" t="s">
        <v>163</v>
      </c>
      <c r="C60" s="101" t="s">
        <v>164</v>
      </c>
      <c r="D60" s="97"/>
      <c r="E60" s="99"/>
    </row>
    <row r="61" spans="1:7" ht="30.75" thickBot="1" x14ac:dyDescent="0.3">
      <c r="A61" s="100">
        <v>17</v>
      </c>
      <c r="B61" s="93" t="s">
        <v>165</v>
      </c>
      <c r="C61" s="101" t="s">
        <v>166</v>
      </c>
      <c r="D61" s="97"/>
      <c r="E61" s="99"/>
    </row>
    <row r="62" spans="1:7" ht="90.75" thickBot="1" x14ac:dyDescent="0.3">
      <c r="A62" s="100">
        <v>18</v>
      </c>
      <c r="B62" s="93" t="s">
        <v>167</v>
      </c>
      <c r="C62" s="101" t="s">
        <v>168</v>
      </c>
      <c r="D62" s="97"/>
      <c r="E62" s="99"/>
    </row>
    <row r="63" spans="1:7" ht="86.25" customHeight="1" thickBot="1" x14ac:dyDescent="0.3">
      <c r="A63" s="100">
        <v>19</v>
      </c>
      <c r="B63" s="93" t="s">
        <v>169</v>
      </c>
      <c r="C63" s="101" t="s">
        <v>170</v>
      </c>
      <c r="D63" s="97"/>
      <c r="E63" s="99"/>
    </row>
    <row r="64" spans="1:7" ht="15.75" thickBot="1" x14ac:dyDescent="0.3">
      <c r="A64" s="100">
        <v>20</v>
      </c>
      <c r="B64" s="93" t="s">
        <v>169</v>
      </c>
      <c r="C64" s="101" t="s">
        <v>171</v>
      </c>
      <c r="D64" s="97"/>
      <c r="E64" s="99"/>
    </row>
    <row r="65" spans="1:5" ht="15.75" thickBot="1" x14ac:dyDescent="0.3">
      <c r="A65" s="100">
        <v>21</v>
      </c>
      <c r="B65" s="93" t="s">
        <v>172</v>
      </c>
      <c r="C65" s="101" t="s">
        <v>173</v>
      </c>
      <c r="D65" s="97"/>
      <c r="E65" s="99"/>
    </row>
    <row r="66" spans="1:5" ht="30.75" thickBot="1" x14ac:dyDescent="0.3">
      <c r="A66" s="100">
        <v>22</v>
      </c>
      <c r="B66" s="93" t="s">
        <v>184</v>
      </c>
      <c r="C66" s="101" t="s">
        <v>185</v>
      </c>
      <c r="D66" s="97"/>
      <c r="E66" s="99"/>
    </row>
    <row r="67" spans="1:5" ht="15.75" thickBot="1" x14ac:dyDescent="0.3">
      <c r="A67" s="100">
        <v>23</v>
      </c>
      <c r="B67" s="93" t="s">
        <v>186</v>
      </c>
      <c r="C67" s="101" t="s">
        <v>187</v>
      </c>
      <c r="D67" s="97"/>
      <c r="E67" s="99"/>
    </row>
    <row r="68" spans="1:5" ht="30.75" thickBot="1" x14ac:dyDescent="0.3">
      <c r="A68" s="100">
        <v>24</v>
      </c>
      <c r="B68" s="93" t="s">
        <v>188</v>
      </c>
      <c r="C68" s="101" t="s">
        <v>189</v>
      </c>
      <c r="D68" s="97"/>
      <c r="E68" s="99"/>
    </row>
    <row r="69" spans="1:5" ht="45.75" thickBot="1" x14ac:dyDescent="0.3">
      <c r="A69" s="100">
        <v>25</v>
      </c>
      <c r="B69" s="93" t="s">
        <v>188</v>
      </c>
      <c r="C69" s="101" t="s">
        <v>190</v>
      </c>
      <c r="D69" s="97"/>
      <c r="E69" s="99"/>
    </row>
    <row r="70" spans="1:5" ht="15.75" thickBot="1" x14ac:dyDescent="0.3">
      <c r="A70" s="100">
        <v>26</v>
      </c>
      <c r="B70" s="93" t="s">
        <v>191</v>
      </c>
      <c r="C70" s="101" t="s">
        <v>192</v>
      </c>
      <c r="D70" s="97"/>
      <c r="E70" s="99"/>
    </row>
    <row r="71" spans="1:5" ht="30" customHeight="1" thickBot="1" x14ac:dyDescent="0.3">
      <c r="A71" s="100">
        <v>27</v>
      </c>
      <c r="B71" s="101" t="s">
        <v>193</v>
      </c>
      <c r="C71" s="101" t="s">
        <v>194</v>
      </c>
      <c r="D71" s="97"/>
      <c r="E71" s="99"/>
    </row>
    <row r="72" spans="1:5" ht="47.25" customHeight="1" thickBot="1" x14ac:dyDescent="0.3">
      <c r="A72" s="100">
        <v>28</v>
      </c>
      <c r="B72" s="101" t="s">
        <v>195</v>
      </c>
      <c r="C72" s="101" t="s">
        <v>164</v>
      </c>
      <c r="D72" s="97"/>
      <c r="E72" s="99"/>
    </row>
    <row r="73" spans="1:5" ht="15.75" thickBot="1" x14ac:dyDescent="0.3">
      <c r="A73" s="100">
        <v>29</v>
      </c>
      <c r="B73" s="101" t="s">
        <v>196</v>
      </c>
      <c r="C73" s="101" t="s">
        <v>197</v>
      </c>
      <c r="D73" s="97"/>
      <c r="E73" s="99"/>
    </row>
    <row r="74" spans="1:5" ht="45.75" thickBot="1" x14ac:dyDescent="0.3">
      <c r="A74" s="100">
        <v>30</v>
      </c>
      <c r="B74" s="101" t="s">
        <v>198</v>
      </c>
      <c r="C74" s="101" t="s">
        <v>199</v>
      </c>
      <c r="D74" s="97"/>
      <c r="E74" s="99"/>
    </row>
    <row r="75" spans="1:5" ht="30.75" thickBot="1" x14ac:dyDescent="0.3">
      <c r="A75" s="100">
        <v>31</v>
      </c>
      <c r="B75" s="95" t="s">
        <v>200</v>
      </c>
      <c r="C75" s="95" t="s">
        <v>201</v>
      </c>
      <c r="D75" s="97"/>
      <c r="E75" s="99"/>
    </row>
    <row r="76" spans="1:5" ht="30.75" thickBot="1" x14ac:dyDescent="0.3">
      <c r="A76" s="100">
        <v>32</v>
      </c>
      <c r="B76" s="101" t="s">
        <v>202</v>
      </c>
      <c r="C76" s="101" t="s">
        <v>203</v>
      </c>
      <c r="D76" s="97"/>
      <c r="E76" s="99"/>
    </row>
    <row r="77" spans="1:5" ht="15.75" thickBot="1" x14ac:dyDescent="0.3">
      <c r="A77" s="100">
        <v>33</v>
      </c>
      <c r="B77" s="95" t="s">
        <v>204</v>
      </c>
      <c r="C77" s="95" t="s">
        <v>205</v>
      </c>
      <c r="D77" s="97"/>
      <c r="E77" s="99"/>
    </row>
    <row r="78" spans="1:5" ht="60.75" customHeight="1" thickBot="1" x14ac:dyDescent="0.3">
      <c r="A78" s="100">
        <v>34</v>
      </c>
      <c r="B78" s="101" t="s">
        <v>206</v>
      </c>
      <c r="C78" s="101" t="s">
        <v>207</v>
      </c>
      <c r="D78" s="97"/>
      <c r="E78" s="99"/>
    </row>
    <row r="79" spans="1:5" ht="75.75" customHeight="1" thickBot="1" x14ac:dyDescent="0.3">
      <c r="A79" s="100">
        <v>35</v>
      </c>
      <c r="B79" s="95" t="s">
        <v>208</v>
      </c>
      <c r="C79" s="95" t="s">
        <v>209</v>
      </c>
      <c r="D79" s="97"/>
      <c r="E79" s="99"/>
    </row>
    <row r="80" spans="1:5" ht="30.75" thickBot="1" x14ac:dyDescent="0.3">
      <c r="A80" s="100">
        <v>36</v>
      </c>
      <c r="B80" s="101" t="s">
        <v>210</v>
      </c>
      <c r="C80" s="101" t="s">
        <v>211</v>
      </c>
      <c r="D80" s="97"/>
      <c r="E80" s="99"/>
    </row>
    <row r="81" spans="1:5" ht="30.75" thickBot="1" x14ac:dyDescent="0.3">
      <c r="A81" s="100">
        <v>37</v>
      </c>
      <c r="B81" s="95" t="s">
        <v>212</v>
      </c>
      <c r="C81" s="95" t="s">
        <v>213</v>
      </c>
      <c r="D81" s="97"/>
      <c r="E81" s="99"/>
    </row>
    <row r="82" spans="1:5" ht="15.75" thickBot="1" x14ac:dyDescent="0.3">
      <c r="A82" s="100">
        <v>38</v>
      </c>
      <c r="B82" s="101" t="s">
        <v>214</v>
      </c>
      <c r="C82" s="101" t="s">
        <v>215</v>
      </c>
      <c r="D82" s="97"/>
      <c r="E82" s="99"/>
    </row>
    <row r="83" spans="1:5" ht="59.25" customHeight="1" thickBot="1" x14ac:dyDescent="0.3">
      <c r="A83" s="100">
        <v>39</v>
      </c>
      <c r="B83" s="95" t="s">
        <v>216</v>
      </c>
      <c r="C83" s="95" t="s">
        <v>217</v>
      </c>
      <c r="D83" s="97"/>
      <c r="E83" s="99"/>
    </row>
    <row r="84" spans="1:5" ht="73.5" customHeight="1" thickBot="1" x14ac:dyDescent="0.3">
      <c r="A84" s="100">
        <v>40</v>
      </c>
      <c r="B84" s="101" t="s">
        <v>218</v>
      </c>
      <c r="C84" s="101" t="s">
        <v>219</v>
      </c>
      <c r="D84" s="97"/>
      <c r="E84" s="99"/>
    </row>
    <row r="85" spans="1:5" ht="79.5" customHeight="1" thickBot="1" x14ac:dyDescent="0.3">
      <c r="A85" s="100">
        <v>41</v>
      </c>
      <c r="B85" s="95" t="s">
        <v>220</v>
      </c>
      <c r="C85" s="95" t="s">
        <v>221</v>
      </c>
      <c r="D85" s="97"/>
      <c r="E85" s="99"/>
    </row>
    <row r="86" spans="1:5" ht="76.5" customHeight="1" thickBot="1" x14ac:dyDescent="0.3">
      <c r="A86" s="100">
        <v>42</v>
      </c>
      <c r="B86" s="101" t="s">
        <v>222</v>
      </c>
      <c r="C86" s="101" t="s">
        <v>221</v>
      </c>
      <c r="D86" s="97"/>
      <c r="E86" s="99"/>
    </row>
    <row r="87" spans="1:5" ht="30.75" thickBot="1" x14ac:dyDescent="0.3">
      <c r="A87" s="100">
        <v>43</v>
      </c>
      <c r="B87" s="101" t="s">
        <v>223</v>
      </c>
      <c r="C87" s="101" t="s">
        <v>224</v>
      </c>
      <c r="D87" s="97"/>
      <c r="E87" s="99"/>
    </row>
    <row r="88" spans="1:5" ht="15.75" thickBot="1" x14ac:dyDescent="0.3">
      <c r="A88" s="100">
        <v>44</v>
      </c>
      <c r="B88" s="93" t="s">
        <v>225</v>
      </c>
      <c r="C88" s="101" t="s">
        <v>226</v>
      </c>
      <c r="D88" s="97"/>
      <c r="E88" s="99"/>
    </row>
    <row r="89" spans="1:5" ht="15.75" thickBot="1" x14ac:dyDescent="0.3">
      <c r="A89" s="100">
        <v>45</v>
      </c>
      <c r="B89" s="93" t="s">
        <v>225</v>
      </c>
      <c r="C89" s="101" t="s">
        <v>227</v>
      </c>
      <c r="D89" s="97"/>
      <c r="E89" s="99"/>
    </row>
    <row r="90" spans="1:5" ht="75.75" customHeight="1" thickBot="1" x14ac:dyDescent="0.3">
      <c r="A90" s="100">
        <v>46</v>
      </c>
      <c r="B90" s="93" t="s">
        <v>225</v>
      </c>
      <c r="C90" s="101" t="s">
        <v>228</v>
      </c>
      <c r="D90" s="97"/>
      <c r="E90" s="99"/>
    </row>
    <row r="91" spans="1:5" ht="15.75" thickBot="1" x14ac:dyDescent="0.3">
      <c r="A91" s="100">
        <v>47</v>
      </c>
      <c r="B91" s="93" t="s">
        <v>225</v>
      </c>
      <c r="C91" s="101" t="s">
        <v>229</v>
      </c>
      <c r="D91" s="97"/>
      <c r="E91" s="99"/>
    </row>
    <row r="92" spans="1:5" ht="15.75" thickBot="1" x14ac:dyDescent="0.3">
      <c r="A92" s="100">
        <v>48</v>
      </c>
      <c r="B92" s="93" t="s">
        <v>230</v>
      </c>
      <c r="C92" s="101" t="s">
        <v>231</v>
      </c>
      <c r="D92" s="97"/>
      <c r="E92" s="99"/>
    </row>
    <row r="93" spans="1:5" ht="15.75" thickBot="1" x14ac:dyDescent="0.3">
      <c r="A93" s="100">
        <v>49</v>
      </c>
      <c r="B93" s="93" t="s">
        <v>232</v>
      </c>
      <c r="C93" s="101" t="s">
        <v>233</v>
      </c>
      <c r="D93" s="97"/>
      <c r="E93" s="99"/>
    </row>
    <row r="94" spans="1:5" ht="30.75" thickBot="1" x14ac:dyDescent="0.3">
      <c r="A94" s="100">
        <v>50</v>
      </c>
      <c r="B94" s="101" t="s">
        <v>234</v>
      </c>
      <c r="C94" s="101" t="s">
        <v>235</v>
      </c>
      <c r="D94" s="97"/>
      <c r="E94" s="99"/>
    </row>
    <row r="95" spans="1:5" ht="45.75" thickBot="1" x14ac:dyDescent="0.3">
      <c r="A95" s="100">
        <v>51</v>
      </c>
      <c r="B95" s="101" t="s">
        <v>236</v>
      </c>
      <c r="C95" s="101" t="s">
        <v>237</v>
      </c>
      <c r="D95" s="97"/>
      <c r="E95" s="99"/>
    </row>
    <row r="96" spans="1:5" ht="60.75" thickBot="1" x14ac:dyDescent="0.3">
      <c r="A96" s="100">
        <v>52</v>
      </c>
      <c r="B96" s="101" t="s">
        <v>238</v>
      </c>
      <c r="C96" s="101" t="s">
        <v>239</v>
      </c>
      <c r="D96" s="97"/>
      <c r="E96" s="99"/>
    </row>
    <row r="97" spans="1:5" ht="40.5" customHeight="1" thickBot="1" x14ac:dyDescent="0.3">
      <c r="A97" s="100">
        <v>53</v>
      </c>
      <c r="B97" s="93" t="s">
        <v>240</v>
      </c>
      <c r="C97" s="101" t="s">
        <v>241</v>
      </c>
      <c r="D97" s="97"/>
      <c r="E97" s="99"/>
    </row>
    <row r="98" spans="1:5" ht="40.5" customHeight="1" thickBot="1" x14ac:dyDescent="0.3">
      <c r="A98" s="100"/>
      <c r="B98" s="93"/>
      <c r="C98" s="101"/>
      <c r="D98" s="365"/>
      <c r="E98" s="366"/>
    </row>
    <row r="99" spans="1:5" ht="37.5" thickBot="1" x14ac:dyDescent="0.3">
      <c r="A99" s="222"/>
      <c r="B99" s="112" t="s">
        <v>616</v>
      </c>
      <c r="C99" s="105" t="s">
        <v>3</v>
      </c>
      <c r="D99" s="224" t="s">
        <v>624</v>
      </c>
      <c r="E99" s="224" t="s">
        <v>625</v>
      </c>
    </row>
    <row r="100" spans="1:5" ht="105.75" thickBot="1" x14ac:dyDescent="0.3">
      <c r="A100" s="100">
        <v>1</v>
      </c>
      <c r="B100" s="101" t="s">
        <v>599</v>
      </c>
      <c r="C100" s="101" t="s">
        <v>598</v>
      </c>
      <c r="D100" s="97"/>
      <c r="E100" s="99"/>
    </row>
    <row r="101" spans="1:5" ht="30.75" thickBot="1" x14ac:dyDescent="0.3">
      <c r="A101" s="222">
        <v>2</v>
      </c>
      <c r="B101" s="95" t="s">
        <v>600</v>
      </c>
      <c r="C101" s="95" t="s">
        <v>248</v>
      </c>
      <c r="D101" s="97"/>
      <c r="E101" s="99"/>
    </row>
    <row r="102" spans="1:5" ht="45.75" thickBot="1" x14ac:dyDescent="0.3">
      <c r="A102" s="222">
        <v>3</v>
      </c>
      <c r="B102" s="95" t="s">
        <v>601</v>
      </c>
      <c r="C102" s="95" t="s">
        <v>248</v>
      </c>
      <c r="D102" s="97"/>
      <c r="E102" s="99"/>
    </row>
    <row r="103" spans="1:5" ht="15.75" thickBot="1" x14ac:dyDescent="0.3">
      <c r="A103" s="100">
        <v>4</v>
      </c>
      <c r="B103" s="186" t="s">
        <v>250</v>
      </c>
      <c r="C103" s="95" t="s">
        <v>251</v>
      </c>
      <c r="D103" s="97"/>
      <c r="E103" s="99"/>
    </row>
    <row r="104" spans="1:5" ht="15.75" thickBot="1" x14ac:dyDescent="0.3">
      <c r="A104" s="222">
        <v>5</v>
      </c>
      <c r="B104" s="186" t="s">
        <v>250</v>
      </c>
      <c r="C104" s="95" t="s">
        <v>252</v>
      </c>
      <c r="D104" s="97"/>
      <c r="E104" s="99"/>
    </row>
    <row r="105" spans="1:5" ht="30.75" thickBot="1" x14ac:dyDescent="0.3">
      <c r="A105" s="222">
        <v>6</v>
      </c>
      <c r="B105" s="101" t="s">
        <v>253</v>
      </c>
      <c r="C105" s="101" t="s">
        <v>254</v>
      </c>
      <c r="D105" s="97"/>
      <c r="E105" s="99"/>
    </row>
    <row r="106" spans="1:5" ht="30.75" thickBot="1" x14ac:dyDescent="0.3">
      <c r="A106" s="100">
        <v>7</v>
      </c>
      <c r="B106" s="186" t="s">
        <v>255</v>
      </c>
      <c r="C106" s="95" t="s">
        <v>256</v>
      </c>
      <c r="D106" s="97"/>
      <c r="E106" s="99"/>
    </row>
    <row r="107" spans="1:5" ht="45.75" thickBot="1" x14ac:dyDescent="0.3">
      <c r="A107" s="222">
        <v>8</v>
      </c>
      <c r="B107" s="95" t="s">
        <v>602</v>
      </c>
      <c r="C107" s="95" t="s">
        <v>258</v>
      </c>
      <c r="D107" s="97"/>
      <c r="E107" s="99"/>
    </row>
    <row r="108" spans="1:5" ht="30.75" thickBot="1" x14ac:dyDescent="0.3">
      <c r="A108" s="222">
        <v>9</v>
      </c>
      <c r="B108" s="95" t="s">
        <v>259</v>
      </c>
      <c r="C108" s="95" t="s">
        <v>258</v>
      </c>
      <c r="D108" s="97"/>
      <c r="E108" s="99"/>
    </row>
    <row r="109" spans="1:5" ht="30.75" thickBot="1" x14ac:dyDescent="0.3">
      <c r="A109" s="100">
        <v>10</v>
      </c>
      <c r="B109" s="186" t="s">
        <v>260</v>
      </c>
      <c r="C109" s="95" t="s">
        <v>261</v>
      </c>
      <c r="D109" s="97"/>
      <c r="E109" s="99"/>
    </row>
    <row r="110" spans="1:5" ht="45.75" thickBot="1" x14ac:dyDescent="0.3">
      <c r="A110" s="222">
        <v>11</v>
      </c>
      <c r="B110" s="95" t="s">
        <v>602</v>
      </c>
      <c r="C110" s="95" t="s">
        <v>262</v>
      </c>
      <c r="D110" s="97"/>
      <c r="E110" s="99"/>
    </row>
    <row r="111" spans="1:5" ht="30.75" thickBot="1" x14ac:dyDescent="0.3">
      <c r="A111" s="222">
        <v>12</v>
      </c>
      <c r="B111" s="95" t="s">
        <v>259</v>
      </c>
      <c r="C111" s="95" t="s">
        <v>262</v>
      </c>
      <c r="D111" s="97"/>
      <c r="E111" s="99"/>
    </row>
    <row r="112" spans="1:5" ht="30.75" thickBot="1" x14ac:dyDescent="0.3">
      <c r="A112" s="100">
        <v>13</v>
      </c>
      <c r="B112" s="95" t="s">
        <v>260</v>
      </c>
      <c r="C112" s="95" t="s">
        <v>262</v>
      </c>
      <c r="D112" s="97"/>
      <c r="E112" s="99"/>
    </row>
    <row r="113" spans="1:5" ht="45.75" thickBot="1" x14ac:dyDescent="0.3">
      <c r="A113" s="222">
        <v>14</v>
      </c>
      <c r="B113" s="95" t="s">
        <v>605</v>
      </c>
      <c r="C113" s="95" t="s">
        <v>264</v>
      </c>
      <c r="D113" s="97"/>
      <c r="E113" s="99"/>
    </row>
    <row r="114" spans="1:5" ht="45.75" thickBot="1" x14ac:dyDescent="0.3">
      <c r="A114" s="222">
        <v>15</v>
      </c>
      <c r="B114" s="95" t="s">
        <v>606</v>
      </c>
      <c r="C114" s="95" t="s">
        <v>266</v>
      </c>
      <c r="D114" s="97"/>
      <c r="E114" s="99"/>
    </row>
    <row r="115" spans="1:5" ht="45.75" thickBot="1" x14ac:dyDescent="0.3">
      <c r="A115" s="100">
        <v>16</v>
      </c>
      <c r="B115" s="95" t="s">
        <v>607</v>
      </c>
      <c r="C115" s="95" t="s">
        <v>266</v>
      </c>
      <c r="D115" s="97"/>
      <c r="E115" s="99"/>
    </row>
    <row r="116" spans="1:5" ht="45.75" thickBot="1" x14ac:dyDescent="0.3">
      <c r="A116" s="222">
        <v>17</v>
      </c>
      <c r="B116" s="95" t="s">
        <v>605</v>
      </c>
      <c r="C116" s="95" t="s">
        <v>268</v>
      </c>
      <c r="D116" s="97"/>
      <c r="E116" s="99"/>
    </row>
    <row r="117" spans="1:5" ht="45.75" thickBot="1" x14ac:dyDescent="0.3">
      <c r="A117" s="222">
        <v>18</v>
      </c>
      <c r="B117" s="95" t="s">
        <v>606</v>
      </c>
      <c r="C117" s="95" t="s">
        <v>268</v>
      </c>
      <c r="D117" s="97"/>
      <c r="E117" s="99"/>
    </row>
    <row r="118" spans="1:5" ht="45.75" thickBot="1" x14ac:dyDescent="0.3">
      <c r="A118" s="100">
        <v>19</v>
      </c>
      <c r="B118" s="95" t="s">
        <v>607</v>
      </c>
      <c r="C118" s="95" t="s">
        <v>268</v>
      </c>
      <c r="D118" s="97"/>
      <c r="E118" s="99"/>
    </row>
    <row r="119" spans="1:5" ht="60.75" thickBot="1" x14ac:dyDescent="0.3">
      <c r="A119" s="222">
        <v>20</v>
      </c>
      <c r="B119" s="95" t="s">
        <v>604</v>
      </c>
      <c r="C119" s="95" t="s">
        <v>270</v>
      </c>
      <c r="D119" s="97"/>
      <c r="E119" s="99"/>
    </row>
    <row r="120" spans="1:5" ht="67.5" customHeight="1" thickBot="1" x14ac:dyDescent="0.3">
      <c r="A120" s="222">
        <v>21</v>
      </c>
      <c r="B120" s="186" t="s">
        <v>271</v>
      </c>
      <c r="C120" s="95" t="s">
        <v>272</v>
      </c>
      <c r="D120" s="97"/>
      <c r="E120" s="99"/>
    </row>
    <row r="121" spans="1:5" ht="15.75" thickBot="1" x14ac:dyDescent="0.3">
      <c r="A121" s="100">
        <v>22</v>
      </c>
      <c r="B121" s="186" t="s">
        <v>273</v>
      </c>
      <c r="C121" s="95" t="s">
        <v>274</v>
      </c>
      <c r="D121" s="97"/>
      <c r="E121" s="99"/>
    </row>
    <row r="122" spans="1:5" ht="15.75" thickBot="1" x14ac:dyDescent="0.3">
      <c r="A122" s="222">
        <v>23</v>
      </c>
      <c r="B122" s="186" t="s">
        <v>275</v>
      </c>
      <c r="C122" s="95" t="s">
        <v>276</v>
      </c>
      <c r="D122" s="97"/>
      <c r="E122" s="99"/>
    </row>
    <row r="123" spans="1:5" ht="15.75" thickBot="1" x14ac:dyDescent="0.3">
      <c r="A123" s="222">
        <v>24</v>
      </c>
      <c r="B123" s="186" t="s">
        <v>277</v>
      </c>
      <c r="C123" s="95" t="s">
        <v>276</v>
      </c>
      <c r="D123" s="97"/>
      <c r="E123" s="99"/>
    </row>
    <row r="124" spans="1:5" ht="15.75" thickBot="1" x14ac:dyDescent="0.3">
      <c r="A124" s="100">
        <v>25</v>
      </c>
      <c r="B124" s="95" t="s">
        <v>278</v>
      </c>
      <c r="C124" s="95" t="s">
        <v>276</v>
      </c>
      <c r="D124" s="97"/>
      <c r="E124" s="99"/>
    </row>
    <row r="125" spans="1:5" ht="30.75" thickBot="1" x14ac:dyDescent="0.3">
      <c r="A125" s="222">
        <v>26</v>
      </c>
      <c r="B125" s="95" t="s">
        <v>279</v>
      </c>
      <c r="C125" s="95" t="s">
        <v>276</v>
      </c>
      <c r="D125" s="97"/>
      <c r="E125" s="99"/>
    </row>
    <row r="126" spans="1:5" ht="30.75" thickBot="1" x14ac:dyDescent="0.3">
      <c r="A126" s="222">
        <v>27</v>
      </c>
      <c r="B126" s="95" t="s">
        <v>280</v>
      </c>
      <c r="C126" s="95" t="s">
        <v>281</v>
      </c>
      <c r="D126" s="97"/>
      <c r="E126" s="99"/>
    </row>
    <row r="127" spans="1:5" ht="69" customHeight="1" thickBot="1" x14ac:dyDescent="0.3">
      <c r="A127" s="100">
        <v>28</v>
      </c>
      <c r="B127" s="95" t="s">
        <v>603</v>
      </c>
      <c r="C127" s="95" t="s">
        <v>283</v>
      </c>
      <c r="D127" s="97"/>
      <c r="E127" s="99"/>
    </row>
    <row r="128" spans="1:5" ht="45.75" thickBot="1" x14ac:dyDescent="0.3">
      <c r="A128" s="222">
        <v>29</v>
      </c>
      <c r="B128" s="95" t="s">
        <v>608</v>
      </c>
      <c r="C128" s="95" t="s">
        <v>283</v>
      </c>
      <c r="D128" s="97"/>
      <c r="E128" s="99"/>
    </row>
    <row r="129" spans="1:5" ht="45.75" thickBot="1" x14ac:dyDescent="0.3">
      <c r="A129" s="222">
        <v>30</v>
      </c>
      <c r="B129" s="95" t="s">
        <v>609</v>
      </c>
      <c r="C129" s="95" t="s">
        <v>283</v>
      </c>
      <c r="D129" s="97"/>
      <c r="E129" s="99"/>
    </row>
    <row r="130" spans="1:5" ht="45.75" thickBot="1" x14ac:dyDescent="0.3">
      <c r="A130" s="100">
        <v>31</v>
      </c>
      <c r="B130" s="95" t="s">
        <v>282</v>
      </c>
      <c r="C130" s="95" t="s">
        <v>286</v>
      </c>
      <c r="D130" s="97"/>
      <c r="E130" s="99"/>
    </row>
    <row r="131" spans="1:5" ht="45.75" thickBot="1" x14ac:dyDescent="0.3">
      <c r="A131" s="222">
        <v>32</v>
      </c>
      <c r="B131" s="95" t="s">
        <v>610</v>
      </c>
      <c r="C131" s="95" t="s">
        <v>288</v>
      </c>
      <c r="D131" s="97"/>
      <c r="E131" s="99"/>
    </row>
    <row r="132" spans="1:5" ht="45.75" thickBot="1" x14ac:dyDescent="0.3">
      <c r="A132" s="222">
        <v>33</v>
      </c>
      <c r="B132" s="95" t="s">
        <v>609</v>
      </c>
      <c r="C132" s="95" t="s">
        <v>288</v>
      </c>
      <c r="D132" s="97"/>
      <c r="E132" s="99"/>
    </row>
    <row r="133" spans="1:5" ht="45.75" thickBot="1" x14ac:dyDescent="0.3">
      <c r="A133" s="100">
        <v>34</v>
      </c>
      <c r="B133" s="95" t="s">
        <v>282</v>
      </c>
      <c r="C133" s="95" t="s">
        <v>289</v>
      </c>
      <c r="D133" s="97"/>
      <c r="E133" s="99"/>
    </row>
    <row r="134" spans="1:5" ht="30.75" thickBot="1" x14ac:dyDescent="0.3">
      <c r="A134" s="222">
        <v>35</v>
      </c>
      <c r="B134" s="95" t="s">
        <v>284</v>
      </c>
      <c r="C134" s="95" t="s">
        <v>289</v>
      </c>
      <c r="D134" s="97"/>
      <c r="E134" s="99"/>
    </row>
    <row r="135" spans="1:5" ht="45.75" thickBot="1" x14ac:dyDescent="0.3">
      <c r="A135" s="222">
        <v>36</v>
      </c>
      <c r="B135" s="95" t="s">
        <v>290</v>
      </c>
      <c r="C135" s="95" t="s">
        <v>289</v>
      </c>
      <c r="D135" s="97"/>
      <c r="E135" s="99"/>
    </row>
    <row r="136" spans="1:5" ht="30.75" thickBot="1" x14ac:dyDescent="0.3">
      <c r="A136" s="100">
        <v>37</v>
      </c>
      <c r="B136" s="95" t="s">
        <v>285</v>
      </c>
      <c r="C136" s="95" t="s">
        <v>289</v>
      </c>
      <c r="D136" s="97"/>
      <c r="E136" s="99"/>
    </row>
    <row r="137" spans="1:5" ht="45.75" thickBot="1" x14ac:dyDescent="0.3">
      <c r="A137" s="222">
        <v>38</v>
      </c>
      <c r="B137" s="101" t="s">
        <v>611</v>
      </c>
      <c r="C137" s="101" t="s">
        <v>276</v>
      </c>
      <c r="D137" s="97"/>
      <c r="E137" s="99"/>
    </row>
    <row r="138" spans="1:5" ht="45.75" thickBot="1" x14ac:dyDescent="0.3">
      <c r="A138" s="222">
        <v>39</v>
      </c>
      <c r="B138" s="95" t="s">
        <v>612</v>
      </c>
      <c r="C138" s="95" t="s">
        <v>276</v>
      </c>
      <c r="D138" s="97"/>
      <c r="E138" s="99"/>
    </row>
    <row r="139" spans="1:5" ht="45.75" thickBot="1" x14ac:dyDescent="0.3">
      <c r="A139" s="100">
        <v>40</v>
      </c>
      <c r="B139" s="95" t="s">
        <v>613</v>
      </c>
      <c r="C139" s="95" t="s">
        <v>276</v>
      </c>
      <c r="D139" s="97"/>
      <c r="E139" s="99"/>
    </row>
    <row r="140" spans="1:5" ht="30.75" thickBot="1" x14ac:dyDescent="0.3">
      <c r="A140" s="222">
        <v>41</v>
      </c>
      <c r="B140" s="95" t="s">
        <v>294</v>
      </c>
      <c r="C140" s="95" t="s">
        <v>276</v>
      </c>
      <c r="D140" s="97"/>
      <c r="E140" s="99"/>
    </row>
    <row r="141" spans="1:5" ht="30.75" thickBot="1" x14ac:dyDescent="0.3">
      <c r="A141" s="222">
        <v>42</v>
      </c>
      <c r="B141" s="95" t="s">
        <v>295</v>
      </c>
      <c r="C141" s="95" t="s">
        <v>296</v>
      </c>
      <c r="D141" s="97"/>
      <c r="E141" s="99"/>
    </row>
    <row r="142" spans="1:5" ht="30.75" thickBot="1" x14ac:dyDescent="0.3">
      <c r="A142" s="100">
        <v>43</v>
      </c>
      <c r="B142" s="95" t="s">
        <v>295</v>
      </c>
      <c r="C142" s="95" t="s">
        <v>297</v>
      </c>
      <c r="D142" s="97"/>
      <c r="E142" s="99"/>
    </row>
    <row r="143" spans="1:5" ht="40.5" customHeight="1" thickBot="1" x14ac:dyDescent="0.3">
      <c r="A143" s="222">
        <v>44</v>
      </c>
      <c r="B143" s="95" t="s">
        <v>298</v>
      </c>
      <c r="C143" s="95" t="s">
        <v>299</v>
      </c>
      <c r="D143" s="97"/>
      <c r="E143" s="99"/>
    </row>
    <row r="144" spans="1:5" ht="45.75" thickBot="1" x14ac:dyDescent="0.3">
      <c r="A144" s="222">
        <v>45</v>
      </c>
      <c r="B144" s="95" t="s">
        <v>300</v>
      </c>
      <c r="C144" s="95" t="s">
        <v>301</v>
      </c>
      <c r="D144" s="97"/>
      <c r="E144" s="99"/>
    </row>
    <row r="145" spans="1:5" ht="45.75" thickBot="1" x14ac:dyDescent="0.3">
      <c r="A145" s="100">
        <v>46</v>
      </c>
      <c r="B145" s="95" t="s">
        <v>302</v>
      </c>
      <c r="C145" s="95" t="s">
        <v>303</v>
      </c>
      <c r="D145" s="97"/>
      <c r="E145" s="99"/>
    </row>
    <row r="146" spans="1:5" ht="40.5" customHeight="1" thickBot="1" x14ac:dyDescent="0.3">
      <c r="A146" s="222">
        <v>47</v>
      </c>
      <c r="B146" s="186" t="s">
        <v>304</v>
      </c>
      <c r="C146" s="95" t="s">
        <v>305</v>
      </c>
      <c r="D146" s="97"/>
      <c r="E146" s="99"/>
    </row>
    <row r="147" spans="1:5" ht="61.5" customHeight="1" thickBot="1" x14ac:dyDescent="0.3">
      <c r="A147" s="222">
        <v>48</v>
      </c>
      <c r="B147" s="95" t="s">
        <v>306</v>
      </c>
      <c r="C147" s="95" t="s">
        <v>307</v>
      </c>
      <c r="D147" s="97"/>
      <c r="E147" s="99"/>
    </row>
    <row r="148" spans="1:5" ht="30.75" thickBot="1" x14ac:dyDescent="0.3">
      <c r="A148" s="100">
        <v>49</v>
      </c>
      <c r="B148" s="95" t="s">
        <v>306</v>
      </c>
      <c r="C148" s="95" t="s">
        <v>308</v>
      </c>
      <c r="D148" s="97"/>
      <c r="E148" s="99"/>
    </row>
    <row r="149" spans="1:5" ht="60.75" thickBot="1" x14ac:dyDescent="0.3">
      <c r="A149" s="222">
        <v>50</v>
      </c>
      <c r="B149" s="95" t="s">
        <v>309</v>
      </c>
      <c r="C149" s="95" t="s">
        <v>310</v>
      </c>
      <c r="D149" s="97"/>
      <c r="E149" s="99"/>
    </row>
    <row r="150" spans="1:5" ht="60.75" thickBot="1" x14ac:dyDescent="0.3">
      <c r="A150" s="222">
        <v>51</v>
      </c>
      <c r="B150" s="95" t="s">
        <v>311</v>
      </c>
      <c r="C150" s="95" t="s">
        <v>310</v>
      </c>
      <c r="D150" s="97"/>
      <c r="E150" s="99"/>
    </row>
    <row r="151" spans="1:5" ht="60.75" thickBot="1" x14ac:dyDescent="0.3">
      <c r="A151" s="100">
        <v>52</v>
      </c>
      <c r="B151" s="95" t="s">
        <v>312</v>
      </c>
      <c r="C151" s="95" t="s">
        <v>310</v>
      </c>
      <c r="D151" s="97"/>
      <c r="E151" s="99"/>
    </row>
    <row r="152" spans="1:5" ht="30.75" thickBot="1" x14ac:dyDescent="0.3">
      <c r="A152" s="222">
        <v>53</v>
      </c>
      <c r="B152" s="95" t="s">
        <v>313</v>
      </c>
      <c r="C152" s="95" t="s">
        <v>314</v>
      </c>
      <c r="D152" s="97"/>
      <c r="E152" s="99"/>
    </row>
    <row r="153" spans="1:5" ht="15.75" thickBot="1" x14ac:dyDescent="0.3">
      <c r="A153" s="192"/>
      <c r="B153" s="95"/>
      <c r="C153" s="95"/>
      <c r="D153" s="365"/>
      <c r="E153" s="366"/>
    </row>
    <row r="154" spans="1:5" ht="60.75" thickBot="1" x14ac:dyDescent="0.3">
      <c r="A154" s="192"/>
      <c r="B154" s="195" t="s">
        <v>617</v>
      </c>
      <c r="C154" s="105" t="s">
        <v>3</v>
      </c>
      <c r="D154" s="224" t="s">
        <v>624</v>
      </c>
      <c r="E154" s="224" t="s">
        <v>625</v>
      </c>
    </row>
    <row r="155" spans="1:5" ht="150.75" thickBot="1" x14ac:dyDescent="0.3">
      <c r="A155" s="384">
        <v>1</v>
      </c>
      <c r="B155" s="386" t="s">
        <v>618</v>
      </c>
      <c r="C155" s="387" t="s">
        <v>619</v>
      </c>
      <c r="D155" s="388"/>
      <c r="E155" s="385"/>
    </row>
    <row r="156" spans="1:5" ht="240.75" thickBot="1" x14ac:dyDescent="0.3">
      <c r="A156" s="389">
        <v>2</v>
      </c>
      <c r="B156" s="103" t="s">
        <v>596</v>
      </c>
      <c r="C156" s="390" t="s">
        <v>597</v>
      </c>
      <c r="D156" s="391"/>
      <c r="E156" s="88"/>
    </row>
    <row r="157" spans="1:5" x14ac:dyDescent="0.25">
      <c r="A157" s="368"/>
      <c r="B157" s="373"/>
      <c r="C157" s="369"/>
      <c r="D157" s="83"/>
      <c r="E157" s="370"/>
    </row>
    <row r="158" spans="1:5" x14ac:dyDescent="0.25">
      <c r="A158" s="368"/>
      <c r="B158" s="361"/>
      <c r="C158" s="369"/>
      <c r="D158" s="83"/>
      <c r="E158" s="370"/>
    </row>
    <row r="159" spans="1:5" x14ac:dyDescent="0.25">
      <c r="A159" s="371"/>
      <c r="B159" s="360"/>
      <c r="C159" s="367"/>
      <c r="D159" s="83"/>
      <c r="E159" s="372"/>
    </row>
    <row r="160" spans="1:5" ht="36.75" customHeight="1" thickBot="1" x14ac:dyDescent="0.3">
      <c r="A160" s="159" t="s">
        <v>430</v>
      </c>
    </row>
    <row r="161" spans="1:5" ht="36.75" x14ac:dyDescent="0.25">
      <c r="A161" s="169"/>
      <c r="B161" s="181" t="s">
        <v>431</v>
      </c>
      <c r="C161" s="182" t="s">
        <v>432</v>
      </c>
      <c r="D161" s="224" t="s">
        <v>624</v>
      </c>
      <c r="E161" s="224" t="s">
        <v>625</v>
      </c>
    </row>
    <row r="162" spans="1:5" ht="60.75" thickBot="1" x14ac:dyDescent="0.3">
      <c r="A162" s="222">
        <v>1</v>
      </c>
      <c r="B162" s="186" t="s">
        <v>89</v>
      </c>
      <c r="C162" s="95" t="s">
        <v>91</v>
      </c>
      <c r="D162" s="97"/>
      <c r="E162" s="99"/>
    </row>
    <row r="163" spans="1:5" ht="45.75" customHeight="1" thickBot="1" x14ac:dyDescent="0.3">
      <c r="A163" s="222">
        <v>2</v>
      </c>
      <c r="B163" s="186" t="s">
        <v>89</v>
      </c>
      <c r="C163" s="95" t="s">
        <v>92</v>
      </c>
      <c r="D163" s="97"/>
      <c r="E163" s="99"/>
    </row>
    <row r="164" spans="1:5" ht="42.75" customHeight="1" thickBot="1" x14ac:dyDescent="0.3">
      <c r="A164" s="222">
        <v>3</v>
      </c>
      <c r="B164" s="186" t="s">
        <v>93</v>
      </c>
      <c r="C164" s="95" t="s">
        <v>94</v>
      </c>
      <c r="D164" s="97"/>
      <c r="E164" s="99"/>
    </row>
    <row r="165" spans="1:5" ht="57" customHeight="1" thickBot="1" x14ac:dyDescent="0.3">
      <c r="A165" s="222">
        <v>4</v>
      </c>
      <c r="B165" s="186" t="s">
        <v>95</v>
      </c>
      <c r="C165" s="95" t="s">
        <v>96</v>
      </c>
      <c r="D165" s="97"/>
      <c r="E165" s="99"/>
    </row>
    <row r="166" spans="1:5" ht="43.5" customHeight="1" thickBot="1" x14ac:dyDescent="0.3">
      <c r="A166" s="222">
        <v>5</v>
      </c>
      <c r="B166" s="101" t="s">
        <v>97</v>
      </c>
      <c r="C166" s="101" t="s">
        <v>98</v>
      </c>
      <c r="D166" s="97"/>
      <c r="E166" s="99"/>
    </row>
    <row r="167" spans="1:5" ht="15.75" thickBot="1" x14ac:dyDescent="0.3">
      <c r="A167" s="222">
        <v>6</v>
      </c>
      <c r="B167" s="95" t="s">
        <v>99</v>
      </c>
      <c r="C167" s="95" t="s">
        <v>100</v>
      </c>
      <c r="D167" s="97"/>
      <c r="E167" s="99"/>
    </row>
    <row r="168" spans="1:5" ht="15.75" thickBot="1" x14ac:dyDescent="0.3">
      <c r="A168" s="222">
        <v>7</v>
      </c>
      <c r="B168" s="95" t="s">
        <v>101</v>
      </c>
      <c r="C168" s="95" t="s">
        <v>102</v>
      </c>
      <c r="D168" s="97"/>
      <c r="E168" s="99"/>
    </row>
    <row r="169" spans="1:5" ht="15.75" thickBot="1" x14ac:dyDescent="0.3">
      <c r="A169" s="222">
        <v>8</v>
      </c>
      <c r="B169" s="95" t="s">
        <v>101</v>
      </c>
      <c r="C169" s="95" t="s">
        <v>103</v>
      </c>
      <c r="D169" s="97"/>
      <c r="E169" s="99"/>
    </row>
    <row r="170" spans="1:5" ht="15.75" thickBot="1" x14ac:dyDescent="0.3">
      <c r="A170" s="222">
        <v>9</v>
      </c>
      <c r="B170" s="95" t="s">
        <v>104</v>
      </c>
      <c r="C170" s="95" t="s">
        <v>105</v>
      </c>
      <c r="D170" s="97"/>
      <c r="E170" s="99"/>
    </row>
    <row r="171" spans="1:5" ht="15.75" thickBot="1" x14ac:dyDescent="0.3">
      <c r="A171" s="222">
        <v>10</v>
      </c>
      <c r="B171" s="101" t="s">
        <v>106</v>
      </c>
      <c r="C171" s="101" t="s">
        <v>107</v>
      </c>
      <c r="D171" s="97"/>
      <c r="E171" s="99"/>
    </row>
    <row r="172" spans="1:5" ht="15.75" thickBot="1" x14ac:dyDescent="0.3">
      <c r="A172" s="222">
        <v>11</v>
      </c>
      <c r="B172" s="95" t="s">
        <v>106</v>
      </c>
      <c r="C172" s="95" t="s">
        <v>108</v>
      </c>
      <c r="D172" s="97"/>
      <c r="E172" s="99"/>
    </row>
    <row r="173" spans="1:5" ht="15.75" thickBot="1" x14ac:dyDescent="0.3">
      <c r="A173" s="222">
        <v>12</v>
      </c>
      <c r="B173" s="95" t="s">
        <v>109</v>
      </c>
      <c r="C173" s="95" t="s">
        <v>110</v>
      </c>
      <c r="D173" s="97"/>
      <c r="E173" s="99"/>
    </row>
    <row r="174" spans="1:5" ht="15.75" thickBot="1" x14ac:dyDescent="0.3">
      <c r="A174" s="222">
        <v>13</v>
      </c>
      <c r="B174" s="95" t="s">
        <v>109</v>
      </c>
      <c r="C174" s="95" t="s">
        <v>111</v>
      </c>
      <c r="D174" s="97"/>
      <c r="E174" s="99"/>
    </row>
    <row r="175" spans="1:5" ht="15.75" thickBot="1" x14ac:dyDescent="0.3">
      <c r="A175" s="222">
        <v>14</v>
      </c>
      <c r="B175" s="95" t="s">
        <v>112</v>
      </c>
      <c r="C175" s="95" t="s">
        <v>113</v>
      </c>
      <c r="D175" s="97"/>
      <c r="E175" s="99"/>
    </row>
    <row r="176" spans="1:5" ht="15.75" thickBot="1" x14ac:dyDescent="0.3">
      <c r="A176" s="222">
        <v>15</v>
      </c>
      <c r="B176" s="95" t="s">
        <v>114</v>
      </c>
      <c r="C176" s="95" t="s">
        <v>115</v>
      </c>
      <c r="D176" s="97"/>
      <c r="E176" s="99"/>
    </row>
    <row r="177" spans="1:5" ht="15.75" thickBot="1" x14ac:dyDescent="0.3">
      <c r="A177" s="222">
        <v>16</v>
      </c>
      <c r="B177" s="95" t="s">
        <v>116</v>
      </c>
      <c r="C177" s="95" t="s">
        <v>117</v>
      </c>
      <c r="D177" s="97"/>
      <c r="E177" s="99"/>
    </row>
    <row r="178" spans="1:5" ht="69" customHeight="1" thickBot="1" x14ac:dyDescent="0.3">
      <c r="A178" s="222">
        <v>17</v>
      </c>
      <c r="B178" s="95" t="s">
        <v>118</v>
      </c>
      <c r="C178" s="95" t="s">
        <v>119</v>
      </c>
      <c r="D178" s="97"/>
      <c r="E178" s="99"/>
    </row>
    <row r="179" spans="1:5" ht="30.75" thickBot="1" x14ac:dyDescent="0.3">
      <c r="A179" s="222">
        <v>18</v>
      </c>
      <c r="B179" s="186" t="s">
        <v>120</v>
      </c>
      <c r="C179" s="95" t="s">
        <v>121</v>
      </c>
      <c r="D179" s="97"/>
      <c r="E179" s="99"/>
    </row>
    <row r="180" spans="1:5" ht="59.25" customHeight="1" thickBot="1" x14ac:dyDescent="0.3">
      <c r="A180" s="222">
        <v>19</v>
      </c>
      <c r="B180" s="108" t="s">
        <v>122</v>
      </c>
      <c r="C180" s="108" t="s">
        <v>123</v>
      </c>
      <c r="D180" s="97"/>
      <c r="E180" s="99"/>
    </row>
    <row r="181" spans="1:5" ht="90.75" thickBot="1" x14ac:dyDescent="0.3">
      <c r="A181" s="222">
        <v>20</v>
      </c>
      <c r="B181" s="103" t="s">
        <v>124</v>
      </c>
      <c r="C181" s="103" t="s">
        <v>125</v>
      </c>
      <c r="D181" s="97"/>
      <c r="E181" s="99"/>
    </row>
    <row r="182" spans="1:5" ht="60.75" thickBot="1" x14ac:dyDescent="0.3">
      <c r="A182" s="222">
        <v>21</v>
      </c>
      <c r="B182" s="95" t="s">
        <v>317</v>
      </c>
      <c r="C182" s="95" t="s">
        <v>318</v>
      </c>
      <c r="D182" s="97"/>
      <c r="E182" s="99"/>
    </row>
    <row r="183" spans="1:5" ht="64.5" customHeight="1" thickBot="1" x14ac:dyDescent="0.3">
      <c r="A183" s="222">
        <v>22</v>
      </c>
      <c r="B183" s="95" t="s">
        <v>317</v>
      </c>
      <c r="C183" s="95" t="s">
        <v>320</v>
      </c>
      <c r="D183" s="97"/>
      <c r="E183" s="99"/>
    </row>
    <row r="184" spans="1:5" ht="64.5" customHeight="1" thickBot="1" x14ac:dyDescent="0.3">
      <c r="A184" s="222">
        <v>23</v>
      </c>
      <c r="B184" s="95" t="s">
        <v>317</v>
      </c>
      <c r="C184" s="95" t="s">
        <v>321</v>
      </c>
      <c r="D184" s="97"/>
      <c r="E184" s="99"/>
    </row>
    <row r="185" spans="1:5" ht="64.5" customHeight="1" thickBot="1" x14ac:dyDescent="0.3">
      <c r="A185" s="222">
        <v>24</v>
      </c>
      <c r="B185" s="95" t="s">
        <v>317</v>
      </c>
      <c r="C185" s="95" t="s">
        <v>323</v>
      </c>
      <c r="D185" s="97"/>
      <c r="E185" s="99"/>
    </row>
    <row r="186" spans="1:5" ht="64.5" customHeight="1" thickBot="1" x14ac:dyDescent="0.3">
      <c r="A186" s="222">
        <v>25</v>
      </c>
      <c r="B186" s="101" t="s">
        <v>324</v>
      </c>
      <c r="C186" s="101" t="s">
        <v>325</v>
      </c>
      <c r="D186" s="97"/>
      <c r="E186" s="99"/>
    </row>
    <row r="187" spans="1:5" ht="64.5" customHeight="1" thickBot="1" x14ac:dyDescent="0.3">
      <c r="A187" s="222">
        <v>26</v>
      </c>
      <c r="B187" s="101" t="s">
        <v>324</v>
      </c>
      <c r="C187" s="101" t="s">
        <v>326</v>
      </c>
      <c r="D187" s="97"/>
      <c r="E187" s="99"/>
    </row>
    <row r="188" spans="1:5" ht="81.75" customHeight="1" thickBot="1" x14ac:dyDescent="0.3">
      <c r="A188" s="222">
        <v>27</v>
      </c>
      <c r="B188" s="95" t="s">
        <v>324</v>
      </c>
      <c r="C188" s="95" t="s">
        <v>320</v>
      </c>
      <c r="D188" s="97"/>
      <c r="E188" s="99"/>
    </row>
    <row r="189" spans="1:5" ht="67.5" customHeight="1" thickBot="1" x14ac:dyDescent="0.3">
      <c r="A189" s="222">
        <v>28</v>
      </c>
      <c r="B189" s="95" t="s">
        <v>324</v>
      </c>
      <c r="C189" s="95" t="s">
        <v>321</v>
      </c>
      <c r="D189" s="97"/>
      <c r="E189" s="99"/>
    </row>
    <row r="190" spans="1:5" ht="67.5" customHeight="1" thickBot="1" x14ac:dyDescent="0.3">
      <c r="A190" s="222">
        <v>29</v>
      </c>
      <c r="B190" s="95" t="s">
        <v>327</v>
      </c>
      <c r="C190" s="95" t="s">
        <v>328</v>
      </c>
      <c r="D190" s="97"/>
      <c r="E190" s="99"/>
    </row>
    <row r="191" spans="1:5" ht="45.75" thickBot="1" x14ac:dyDescent="0.3">
      <c r="A191" s="222">
        <v>30</v>
      </c>
      <c r="B191" s="95" t="s">
        <v>327</v>
      </c>
      <c r="C191" s="95" t="s">
        <v>329</v>
      </c>
      <c r="D191" s="97"/>
      <c r="E191" s="99"/>
    </row>
    <row r="192" spans="1:5" ht="75.75" thickBot="1" x14ac:dyDescent="0.3">
      <c r="A192" s="222">
        <v>31</v>
      </c>
      <c r="B192" s="95" t="s">
        <v>330</v>
      </c>
      <c r="C192" s="95" t="s">
        <v>331</v>
      </c>
      <c r="D192" s="97"/>
      <c r="E192" s="99"/>
    </row>
    <row r="193" spans="1:5" ht="45.75" thickBot="1" x14ac:dyDescent="0.3">
      <c r="A193" s="222">
        <v>32</v>
      </c>
      <c r="B193" s="95" t="s">
        <v>345</v>
      </c>
      <c r="C193" s="95" t="s">
        <v>346</v>
      </c>
      <c r="D193" s="97"/>
      <c r="E193" s="99"/>
    </row>
    <row r="194" spans="1:5" ht="45.75" thickBot="1" x14ac:dyDescent="0.3">
      <c r="A194" s="222">
        <v>33</v>
      </c>
      <c r="B194" s="95" t="s">
        <v>345</v>
      </c>
      <c r="C194" s="95" t="s">
        <v>347</v>
      </c>
      <c r="D194" s="97"/>
      <c r="E194" s="99"/>
    </row>
    <row r="195" spans="1:5" ht="45.75" thickBot="1" x14ac:dyDescent="0.3">
      <c r="A195" s="222">
        <v>34</v>
      </c>
      <c r="B195" s="95" t="s">
        <v>350</v>
      </c>
      <c r="C195" s="95" t="s">
        <v>351</v>
      </c>
      <c r="D195" s="97"/>
      <c r="E195" s="99"/>
    </row>
    <row r="196" spans="1:5" ht="15.75" thickBot="1" x14ac:dyDescent="0.3">
      <c r="A196" s="222">
        <v>35</v>
      </c>
      <c r="B196" s="95" t="s">
        <v>353</v>
      </c>
      <c r="C196" s="95" t="s">
        <v>241</v>
      </c>
      <c r="D196" s="97"/>
      <c r="E196" s="99"/>
    </row>
    <row r="197" spans="1:5" ht="30.75" thickBot="1" x14ac:dyDescent="0.3">
      <c r="A197" s="222">
        <v>36</v>
      </c>
      <c r="B197" s="101" t="s">
        <v>358</v>
      </c>
      <c r="C197" s="101" t="s">
        <v>359</v>
      </c>
      <c r="D197" s="97"/>
      <c r="E197" s="99"/>
    </row>
    <row r="198" spans="1:5" ht="15.75" thickBot="1" x14ac:dyDescent="0.3">
      <c r="A198" s="222">
        <v>37</v>
      </c>
      <c r="B198" s="186" t="s">
        <v>364</v>
      </c>
      <c r="C198" s="95" t="s">
        <v>363</v>
      </c>
      <c r="D198" s="97"/>
      <c r="E198" s="99"/>
    </row>
    <row r="199" spans="1:5" ht="30.75" thickBot="1" x14ac:dyDescent="0.3">
      <c r="A199" s="222">
        <v>38</v>
      </c>
      <c r="B199" s="95" t="s">
        <v>365</v>
      </c>
      <c r="C199" s="95" t="s">
        <v>366</v>
      </c>
      <c r="D199" s="97"/>
      <c r="E199" s="99"/>
    </row>
    <row r="200" spans="1:5" ht="15.75" thickBot="1" x14ac:dyDescent="0.3">
      <c r="A200" s="222">
        <v>39</v>
      </c>
      <c r="B200" s="186" t="s">
        <v>367</v>
      </c>
      <c r="C200" s="95" t="s">
        <v>369</v>
      </c>
      <c r="D200" s="97"/>
      <c r="E200" s="99"/>
    </row>
    <row r="201" spans="1:5" ht="30.75" thickBot="1" x14ac:dyDescent="0.3">
      <c r="A201" s="222">
        <v>40</v>
      </c>
      <c r="B201" s="93" t="s">
        <v>370</v>
      </c>
      <c r="C201" s="101" t="s">
        <v>371</v>
      </c>
      <c r="D201" s="97"/>
      <c r="E201" s="99"/>
    </row>
    <row r="202" spans="1:5" ht="42.75" customHeight="1" thickBot="1" x14ac:dyDescent="0.3">
      <c r="A202" s="222">
        <v>41</v>
      </c>
      <c r="B202" s="101" t="s">
        <v>372</v>
      </c>
      <c r="C202" s="101" t="s">
        <v>373</v>
      </c>
      <c r="D202" s="97"/>
      <c r="E202" s="99"/>
    </row>
    <row r="203" spans="1:5" ht="45.75" thickBot="1" x14ac:dyDescent="0.3">
      <c r="A203" s="222">
        <v>42</v>
      </c>
      <c r="B203" s="101" t="s">
        <v>372</v>
      </c>
      <c r="C203" s="101" t="s">
        <v>374</v>
      </c>
      <c r="D203" s="97"/>
      <c r="E203" s="99"/>
    </row>
    <row r="204" spans="1:5" ht="30.75" thickBot="1" x14ac:dyDescent="0.3">
      <c r="A204" s="222">
        <v>43</v>
      </c>
      <c r="B204" s="101" t="s">
        <v>372</v>
      </c>
      <c r="C204" s="101" t="s">
        <v>375</v>
      </c>
      <c r="D204" s="97"/>
      <c r="E204" s="99"/>
    </row>
    <row r="205" spans="1:5" ht="30.75" thickBot="1" x14ac:dyDescent="0.3">
      <c r="A205" s="222">
        <v>44</v>
      </c>
      <c r="B205" s="101" t="s">
        <v>372</v>
      </c>
      <c r="C205" s="101" t="s">
        <v>376</v>
      </c>
      <c r="D205" s="97"/>
      <c r="E205" s="99"/>
    </row>
    <row r="206" spans="1:5" ht="60.75" thickBot="1" x14ac:dyDescent="0.3">
      <c r="A206" s="222">
        <v>45</v>
      </c>
      <c r="B206" s="101" t="s">
        <v>377</v>
      </c>
      <c r="C206" s="101" t="s">
        <v>378</v>
      </c>
      <c r="D206" s="97"/>
      <c r="E206" s="99"/>
    </row>
    <row r="207" spans="1:5" ht="30.75" thickBot="1" x14ac:dyDescent="0.3">
      <c r="A207" s="222">
        <v>46</v>
      </c>
      <c r="B207" s="101" t="s">
        <v>379</v>
      </c>
      <c r="C207" s="101" t="s">
        <v>380</v>
      </c>
      <c r="D207" s="97"/>
      <c r="E207" s="99"/>
    </row>
    <row r="208" spans="1:5" ht="15.75" thickBot="1" x14ac:dyDescent="0.3">
      <c r="A208" s="222">
        <v>47</v>
      </c>
      <c r="B208" s="166" t="s">
        <v>436</v>
      </c>
      <c r="C208" s="166" t="s">
        <v>437</v>
      </c>
      <c r="D208" s="167"/>
      <c r="E208" s="99"/>
    </row>
    <row r="209" spans="1:7" ht="15.75" thickBot="1" x14ac:dyDescent="0.3">
      <c r="A209" s="222">
        <v>48</v>
      </c>
      <c r="B209" s="166" t="s">
        <v>438</v>
      </c>
      <c r="C209" s="166" t="s">
        <v>437</v>
      </c>
      <c r="D209" s="167"/>
      <c r="E209" s="99"/>
    </row>
    <row r="210" spans="1:7" ht="30.75" thickBot="1" x14ac:dyDescent="0.3">
      <c r="A210" s="222">
        <v>49</v>
      </c>
      <c r="B210" s="166" t="s">
        <v>443</v>
      </c>
      <c r="C210" s="166" t="s">
        <v>444</v>
      </c>
      <c r="D210" s="167"/>
      <c r="E210" s="99"/>
      <c r="F210" s="165"/>
    </row>
    <row r="211" spans="1:7" ht="30.75" thickBot="1" x14ac:dyDescent="0.3">
      <c r="A211" s="222">
        <v>50</v>
      </c>
      <c r="B211" s="166" t="s">
        <v>443</v>
      </c>
      <c r="C211" s="166" t="s">
        <v>445</v>
      </c>
      <c r="D211" s="167"/>
      <c r="E211" s="99"/>
      <c r="F211" s="165"/>
      <c r="G211" s="189"/>
    </row>
    <row r="212" spans="1:7" ht="30.75" thickBot="1" x14ac:dyDescent="0.3">
      <c r="A212" s="222">
        <v>51</v>
      </c>
      <c r="B212" s="166" t="s">
        <v>443</v>
      </c>
      <c r="C212" s="166" t="s">
        <v>446</v>
      </c>
      <c r="D212" s="167"/>
      <c r="E212" s="99"/>
      <c r="F212" s="165"/>
      <c r="G212" s="189"/>
    </row>
    <row r="213" spans="1:7" ht="30.75" thickBot="1" x14ac:dyDescent="0.3">
      <c r="A213" s="222">
        <v>52</v>
      </c>
      <c r="B213" s="166" t="s">
        <v>447</v>
      </c>
      <c r="C213" s="166" t="s">
        <v>448</v>
      </c>
      <c r="D213" s="167"/>
      <c r="E213" s="99"/>
    </row>
    <row r="214" spans="1:7" ht="45.75" thickBot="1" x14ac:dyDescent="0.3">
      <c r="A214" s="222">
        <v>53</v>
      </c>
      <c r="B214" s="166" t="s">
        <v>443</v>
      </c>
      <c r="C214" s="166" t="s">
        <v>449</v>
      </c>
      <c r="D214" s="167"/>
      <c r="E214" s="99"/>
    </row>
    <row r="215" spans="1:7" ht="60.75" thickBot="1" x14ac:dyDescent="0.3">
      <c r="A215" s="222">
        <v>54</v>
      </c>
      <c r="B215" s="166" t="s">
        <v>452</v>
      </c>
      <c r="C215" s="166" t="s">
        <v>453</v>
      </c>
      <c r="D215" s="167"/>
      <c r="E215" s="99"/>
    </row>
    <row r="216" spans="1:7" ht="120.75" thickBot="1" x14ac:dyDescent="0.3">
      <c r="A216" s="222">
        <v>55</v>
      </c>
      <c r="B216" s="166" t="s">
        <v>454</v>
      </c>
      <c r="C216" s="166" t="s">
        <v>455</v>
      </c>
      <c r="D216" s="167"/>
      <c r="E216" s="99"/>
    </row>
    <row r="217" spans="1:7" ht="120.75" thickBot="1" x14ac:dyDescent="0.3">
      <c r="A217" s="382">
        <v>56</v>
      </c>
      <c r="B217" s="166" t="s">
        <v>456</v>
      </c>
      <c r="C217" s="166" t="s">
        <v>457</v>
      </c>
      <c r="D217" s="167"/>
      <c r="E217" s="383"/>
    </row>
    <row r="218" spans="1:7" x14ac:dyDescent="0.25">
      <c r="A218" s="358"/>
      <c r="B218" s="374"/>
      <c r="C218" s="375"/>
      <c r="D218" s="365"/>
      <c r="E218" s="376"/>
    </row>
    <row r="219" spans="1:7" x14ac:dyDescent="0.25">
      <c r="A219" s="358"/>
      <c r="B219" s="374"/>
      <c r="C219" s="377"/>
      <c r="D219" s="378"/>
      <c r="E219" s="376"/>
    </row>
    <row r="220" spans="1:7" x14ac:dyDescent="0.25">
      <c r="A220" s="358"/>
      <c r="B220" s="374"/>
      <c r="C220" s="379"/>
      <c r="D220" s="380"/>
      <c r="E220" s="376"/>
    </row>
    <row r="221" spans="1:7" x14ac:dyDescent="0.25">
      <c r="A221" s="358"/>
      <c r="B221" s="374"/>
      <c r="C221" s="375"/>
      <c r="D221" s="365"/>
      <c r="E221" s="376"/>
    </row>
    <row r="222" spans="1:7" x14ac:dyDescent="0.25">
      <c r="A222" s="358"/>
      <c r="B222" s="374"/>
      <c r="C222" s="375"/>
      <c r="D222" s="365"/>
      <c r="E222" s="376"/>
      <c r="G222" s="165"/>
    </row>
    <row r="223" spans="1:7" ht="60.75" customHeight="1" x14ac:dyDescent="0.25">
      <c r="A223" s="358"/>
      <c r="B223" s="374"/>
      <c r="C223" s="379"/>
      <c r="D223" s="380"/>
      <c r="E223" s="376"/>
    </row>
    <row r="224" spans="1:7" x14ac:dyDescent="0.25">
      <c r="A224" s="358"/>
      <c r="B224" s="374"/>
      <c r="C224" s="375"/>
      <c r="D224" s="365"/>
      <c r="E224" s="381"/>
    </row>
    <row r="225" spans="1:6" x14ac:dyDescent="0.25">
      <c r="A225" s="358"/>
      <c r="B225" s="374"/>
      <c r="C225" s="377"/>
      <c r="D225" s="378"/>
      <c r="E225" s="381"/>
    </row>
    <row r="226" spans="1:6" x14ac:dyDescent="0.25">
      <c r="A226" s="358"/>
      <c r="B226" s="374"/>
      <c r="C226" s="379"/>
      <c r="D226" s="380"/>
      <c r="E226" s="381"/>
    </row>
    <row r="227" spans="1:6" x14ac:dyDescent="0.25">
      <c r="A227" s="358"/>
      <c r="B227" s="358"/>
      <c r="C227" s="358"/>
      <c r="D227" s="359"/>
      <c r="E227" s="358"/>
    </row>
    <row r="228" spans="1:6" x14ac:dyDescent="0.25">
      <c r="A228" s="358"/>
      <c r="B228" s="358"/>
      <c r="C228" s="358"/>
      <c r="D228" s="359"/>
      <c r="E228" s="364"/>
    </row>
    <row r="229" spans="1:6" x14ac:dyDescent="0.25">
      <c r="A229" s="358"/>
      <c r="B229" s="358"/>
      <c r="C229" s="358"/>
      <c r="D229" s="359"/>
      <c r="E229" s="364"/>
    </row>
    <row r="230" spans="1:6" x14ac:dyDescent="0.25">
      <c r="E230" s="165" t="e">
        <f>E224+#REF!</f>
        <v>#REF!</v>
      </c>
    </row>
    <row r="237" spans="1:6" x14ac:dyDescent="0.25">
      <c r="F237" s="165"/>
    </row>
    <row r="239" spans="1:6" x14ac:dyDescent="0.25">
      <c r="F239" s="165"/>
    </row>
  </sheetData>
  <mergeCells count="12">
    <mergeCell ref="B218:B220"/>
    <mergeCell ref="E218:E220"/>
    <mergeCell ref="B221:B223"/>
    <mergeCell ref="E221:E223"/>
    <mergeCell ref="B224:B226"/>
    <mergeCell ref="E224:E226"/>
    <mergeCell ref="A157:A158"/>
    <mergeCell ref="C157:C158"/>
    <mergeCell ref="E157:E158"/>
    <mergeCell ref="A43:A44"/>
    <mergeCell ref="C43:C44"/>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4"/>
  <sheetViews>
    <sheetView topLeftCell="A19" workbookViewId="0">
      <selection activeCell="G97" sqref="G97"/>
    </sheetView>
  </sheetViews>
  <sheetFormatPr defaultRowHeight="15" x14ac:dyDescent="0.25"/>
  <cols>
    <col min="2" max="2" width="32.5703125" customWidth="1"/>
    <col min="3" max="3" width="15.85546875" customWidth="1"/>
    <col min="4" max="4" width="14.5703125" customWidth="1"/>
    <col min="8" max="8" width="13.28515625" customWidth="1"/>
    <col min="10" max="10" width="13.7109375" customWidth="1"/>
  </cols>
  <sheetData>
    <row r="2" spans="1:10" ht="15.75" thickBot="1" x14ac:dyDescent="0.3"/>
    <row r="3" spans="1:10" ht="19.5" thickBot="1" x14ac:dyDescent="0.35">
      <c r="A3" s="117"/>
      <c r="B3" s="262" t="s">
        <v>483</v>
      </c>
      <c r="C3" s="263"/>
      <c r="D3" s="263"/>
      <c r="E3" s="264"/>
      <c r="F3" s="117"/>
      <c r="G3" s="117"/>
      <c r="H3" s="117"/>
      <c r="I3" s="117"/>
      <c r="J3" s="117"/>
    </row>
    <row r="4" spans="1:10" ht="122.25" thickBot="1" x14ac:dyDescent="0.3">
      <c r="A4" s="118" t="s">
        <v>460</v>
      </c>
      <c r="B4" s="119" t="s">
        <v>484</v>
      </c>
      <c r="C4" s="119" t="s">
        <v>485</v>
      </c>
      <c r="D4" s="120" t="s">
        <v>486</v>
      </c>
      <c r="E4" s="121" t="s">
        <v>463</v>
      </c>
      <c r="F4" s="122" t="s">
        <v>487</v>
      </c>
      <c r="G4" s="120" t="s">
        <v>433</v>
      </c>
      <c r="H4" s="123" t="s">
        <v>488</v>
      </c>
      <c r="I4" s="117"/>
      <c r="J4" s="117"/>
    </row>
    <row r="5" spans="1:10" ht="30.75" thickBot="1" x14ac:dyDescent="0.3">
      <c r="A5" s="124">
        <v>1</v>
      </c>
      <c r="B5" s="125" t="s">
        <v>489</v>
      </c>
      <c r="C5" s="125" t="s">
        <v>490</v>
      </c>
      <c r="D5" s="125" t="s">
        <v>491</v>
      </c>
      <c r="E5" s="126">
        <v>60.48</v>
      </c>
      <c r="F5" s="127">
        <v>38.630000000000003</v>
      </c>
      <c r="G5" s="128">
        <v>6</v>
      </c>
      <c r="H5" s="127">
        <f>G5*F5</f>
        <v>231.78000000000003</v>
      </c>
      <c r="I5" s="129"/>
      <c r="J5" s="117"/>
    </row>
    <row r="6" spans="1:10" ht="15.75" thickBot="1" x14ac:dyDescent="0.3">
      <c r="A6" s="130"/>
      <c r="B6" s="125"/>
      <c r="C6" s="125" t="s">
        <v>492</v>
      </c>
      <c r="D6" s="125" t="s">
        <v>493</v>
      </c>
      <c r="E6" s="126">
        <v>74.400000000000006</v>
      </c>
      <c r="F6" s="127">
        <v>60.48</v>
      </c>
      <c r="G6" s="128">
        <v>5</v>
      </c>
      <c r="H6" s="127">
        <f t="shared" ref="H6:H55" si="0">G6*F6</f>
        <v>302.39999999999998</v>
      </c>
      <c r="I6" s="129"/>
      <c r="J6" s="117"/>
    </row>
    <row r="7" spans="1:10" ht="15.75" thickBot="1" x14ac:dyDescent="0.3">
      <c r="A7" s="124">
        <v>3</v>
      </c>
      <c r="B7" s="131" t="s">
        <v>494</v>
      </c>
      <c r="C7" s="125" t="s">
        <v>495</v>
      </c>
      <c r="D7" s="125" t="s">
        <v>491</v>
      </c>
      <c r="E7" s="126">
        <v>99.54</v>
      </c>
      <c r="F7" s="127">
        <v>62.9</v>
      </c>
      <c r="G7" s="128">
        <v>6</v>
      </c>
      <c r="H7" s="127">
        <f t="shared" si="0"/>
        <v>377.4</v>
      </c>
      <c r="I7" s="129"/>
      <c r="J7" s="117"/>
    </row>
    <row r="8" spans="1:10" ht="15.75" thickBot="1" x14ac:dyDescent="0.3">
      <c r="A8" s="130"/>
      <c r="B8" s="125"/>
      <c r="C8" s="125" t="s">
        <v>496</v>
      </c>
      <c r="D8" s="125" t="s">
        <v>493</v>
      </c>
      <c r="E8" s="126">
        <v>209.4</v>
      </c>
      <c r="F8" s="127">
        <v>159.07</v>
      </c>
      <c r="G8" s="128">
        <v>3</v>
      </c>
      <c r="H8" s="127">
        <f t="shared" si="0"/>
        <v>477.21</v>
      </c>
      <c r="I8" s="129"/>
      <c r="J8" s="117"/>
    </row>
    <row r="9" spans="1:10" ht="30.75" thickBot="1" x14ac:dyDescent="0.3">
      <c r="A9" s="124">
        <v>4</v>
      </c>
      <c r="B9" s="125" t="s">
        <v>497</v>
      </c>
      <c r="C9" s="125" t="s">
        <v>498</v>
      </c>
      <c r="D9" s="125" t="s">
        <v>491</v>
      </c>
      <c r="E9" s="126">
        <v>80.64</v>
      </c>
      <c r="F9" s="127">
        <v>61.21</v>
      </c>
      <c r="G9" s="128">
        <v>2</v>
      </c>
      <c r="H9" s="127">
        <f t="shared" si="0"/>
        <v>122.42</v>
      </c>
      <c r="I9" s="129"/>
      <c r="J9" s="117"/>
    </row>
    <row r="10" spans="1:10" ht="30.75" thickBot="1" x14ac:dyDescent="0.3">
      <c r="A10" s="132"/>
      <c r="B10" s="133"/>
      <c r="C10" s="133" t="s">
        <v>499</v>
      </c>
      <c r="D10" s="125" t="s">
        <v>491</v>
      </c>
      <c r="E10" s="127">
        <v>154.98000000000002</v>
      </c>
      <c r="F10" s="127">
        <v>110.48</v>
      </c>
      <c r="G10" s="128">
        <v>2</v>
      </c>
      <c r="H10" s="127">
        <f t="shared" si="0"/>
        <v>220.96</v>
      </c>
      <c r="I10" s="129"/>
      <c r="J10" s="117"/>
    </row>
    <row r="11" spans="1:10" ht="30.75" thickBot="1" x14ac:dyDescent="0.3">
      <c r="A11" s="132"/>
      <c r="B11" s="133"/>
      <c r="C11" s="133" t="s">
        <v>500</v>
      </c>
      <c r="D11" s="125" t="s">
        <v>491</v>
      </c>
      <c r="E11" s="127">
        <v>154.98000000000002</v>
      </c>
      <c r="F11" s="127">
        <v>114.39</v>
      </c>
      <c r="G11" s="128">
        <v>2</v>
      </c>
      <c r="H11" s="127">
        <f t="shared" si="0"/>
        <v>228.78</v>
      </c>
      <c r="I11" s="129"/>
      <c r="J11" s="117"/>
    </row>
    <row r="12" spans="1:10" ht="30.75" thickBot="1" x14ac:dyDescent="0.3">
      <c r="A12" s="132"/>
      <c r="B12" s="133"/>
      <c r="C12" s="133" t="s">
        <v>501</v>
      </c>
      <c r="D12" s="125" t="s">
        <v>491</v>
      </c>
      <c r="E12" s="127">
        <v>154.98000000000002</v>
      </c>
      <c r="F12" s="127">
        <v>97.56</v>
      </c>
      <c r="G12" s="128">
        <v>2</v>
      </c>
      <c r="H12" s="127">
        <f t="shared" si="0"/>
        <v>195.12</v>
      </c>
      <c r="I12" s="129"/>
      <c r="J12" s="117"/>
    </row>
    <row r="13" spans="1:10" ht="30.75" thickBot="1" x14ac:dyDescent="0.3">
      <c r="A13" s="134">
        <v>5</v>
      </c>
      <c r="B13" s="133" t="s">
        <v>502</v>
      </c>
      <c r="C13" s="133" t="s">
        <v>503</v>
      </c>
      <c r="D13" s="125" t="s">
        <v>491</v>
      </c>
      <c r="E13" s="127">
        <v>81.263999999999996</v>
      </c>
      <c r="F13" s="127">
        <v>51.77</v>
      </c>
      <c r="G13" s="128">
        <v>4</v>
      </c>
      <c r="H13" s="127">
        <f t="shared" si="0"/>
        <v>207.08</v>
      </c>
      <c r="I13" s="129"/>
      <c r="J13" s="117"/>
    </row>
    <row r="14" spans="1:10" ht="30.75" thickBot="1" x14ac:dyDescent="0.3">
      <c r="A14" s="132"/>
      <c r="B14" s="133"/>
      <c r="C14" s="133" t="s">
        <v>504</v>
      </c>
      <c r="D14" s="125" t="s">
        <v>491</v>
      </c>
      <c r="E14" s="127">
        <v>149.94</v>
      </c>
      <c r="F14" s="127">
        <v>100</v>
      </c>
      <c r="G14" s="128">
        <v>3</v>
      </c>
      <c r="H14" s="127">
        <f t="shared" si="0"/>
        <v>300</v>
      </c>
      <c r="I14" s="129"/>
      <c r="J14" s="117"/>
    </row>
    <row r="15" spans="1:10" ht="30.75" thickBot="1" x14ac:dyDescent="0.3">
      <c r="A15" s="132"/>
      <c r="B15" s="133"/>
      <c r="C15" s="133" t="s">
        <v>505</v>
      </c>
      <c r="D15" s="125" t="s">
        <v>491</v>
      </c>
      <c r="E15" s="127">
        <v>149.94</v>
      </c>
      <c r="F15" s="127">
        <v>100</v>
      </c>
      <c r="G15" s="128">
        <v>3</v>
      </c>
      <c r="H15" s="127">
        <f t="shared" si="0"/>
        <v>300</v>
      </c>
      <c r="I15" s="129"/>
      <c r="J15" s="117"/>
    </row>
    <row r="16" spans="1:10" ht="30.75" thickBot="1" x14ac:dyDescent="0.3">
      <c r="A16" s="132"/>
      <c r="B16" s="133"/>
      <c r="C16" s="133" t="s">
        <v>506</v>
      </c>
      <c r="D16" s="125" t="s">
        <v>491</v>
      </c>
      <c r="E16" s="127">
        <v>149.94</v>
      </c>
      <c r="F16" s="127">
        <v>100</v>
      </c>
      <c r="G16" s="128">
        <v>3</v>
      </c>
      <c r="H16" s="127">
        <f t="shared" si="0"/>
        <v>300</v>
      </c>
      <c r="I16" s="129"/>
      <c r="J16" s="117"/>
    </row>
    <row r="17" spans="1:10" ht="30.75" thickBot="1" x14ac:dyDescent="0.3">
      <c r="A17" s="132"/>
      <c r="B17" s="133" t="s">
        <v>507</v>
      </c>
      <c r="C17" s="133" t="s">
        <v>508</v>
      </c>
      <c r="D17" s="125" t="s">
        <v>493</v>
      </c>
      <c r="E17" s="127">
        <v>101.80800000000001</v>
      </c>
      <c r="F17" s="127">
        <v>84.19</v>
      </c>
      <c r="G17" s="128">
        <v>4</v>
      </c>
      <c r="H17" s="127">
        <f t="shared" si="0"/>
        <v>336.76</v>
      </c>
      <c r="I17" s="129"/>
      <c r="J17" s="117"/>
    </row>
    <row r="18" spans="1:10" ht="30.75" thickBot="1" x14ac:dyDescent="0.3">
      <c r="A18" s="132"/>
      <c r="B18" s="133"/>
      <c r="C18" s="133" t="s">
        <v>509</v>
      </c>
      <c r="D18" s="125" t="s">
        <v>493</v>
      </c>
      <c r="E18" s="127">
        <v>275.94</v>
      </c>
      <c r="F18" s="127">
        <v>161.21</v>
      </c>
      <c r="G18" s="128">
        <v>6</v>
      </c>
      <c r="H18" s="127">
        <f t="shared" si="0"/>
        <v>967.26</v>
      </c>
      <c r="I18" s="129"/>
      <c r="J18" s="117"/>
    </row>
    <row r="19" spans="1:10" ht="30.75" thickBot="1" x14ac:dyDescent="0.3">
      <c r="A19" s="132"/>
      <c r="B19" s="133"/>
      <c r="C19" s="133" t="s">
        <v>510</v>
      </c>
      <c r="D19" s="125" t="s">
        <v>511</v>
      </c>
      <c r="E19" s="127">
        <v>15.744</v>
      </c>
      <c r="F19" s="127">
        <v>11.9</v>
      </c>
      <c r="G19" s="128">
        <v>2</v>
      </c>
      <c r="H19" s="127">
        <f t="shared" si="0"/>
        <v>23.8</v>
      </c>
      <c r="I19" s="129"/>
      <c r="J19" s="117"/>
    </row>
    <row r="20" spans="1:10" ht="15.75" thickBot="1" x14ac:dyDescent="0.3">
      <c r="A20" s="124">
        <v>11</v>
      </c>
      <c r="B20" s="125" t="s">
        <v>512</v>
      </c>
      <c r="C20" s="125" t="s">
        <v>513</v>
      </c>
      <c r="D20" s="125" t="s">
        <v>491</v>
      </c>
      <c r="E20" s="126">
        <v>166.32</v>
      </c>
      <c r="F20" s="127">
        <v>85.47</v>
      </c>
      <c r="G20" s="128">
        <v>2</v>
      </c>
      <c r="H20" s="127">
        <f t="shared" si="0"/>
        <v>170.94</v>
      </c>
      <c r="I20" s="129"/>
      <c r="J20" s="117"/>
    </row>
    <row r="21" spans="1:10" ht="30.75" thickBot="1" x14ac:dyDescent="0.3">
      <c r="A21" s="130"/>
      <c r="B21" s="125"/>
      <c r="C21" s="125" t="s">
        <v>514</v>
      </c>
      <c r="D21" s="125" t="s">
        <v>515</v>
      </c>
      <c r="E21" s="126">
        <v>450</v>
      </c>
      <c r="F21" s="127">
        <v>346.77</v>
      </c>
      <c r="G21" s="128">
        <v>1</v>
      </c>
      <c r="H21" s="127">
        <f t="shared" si="0"/>
        <v>346.77</v>
      </c>
      <c r="I21" s="129"/>
      <c r="J21" s="117"/>
    </row>
    <row r="22" spans="1:10" ht="30.75" thickBot="1" x14ac:dyDescent="0.3">
      <c r="A22" s="130">
        <v>12</v>
      </c>
      <c r="B22" s="125" t="s">
        <v>516</v>
      </c>
      <c r="C22" s="125" t="s">
        <v>517</v>
      </c>
      <c r="D22" s="125" t="s">
        <v>491</v>
      </c>
      <c r="E22" s="126">
        <v>48</v>
      </c>
      <c r="F22" s="127">
        <v>39.1</v>
      </c>
      <c r="G22" s="128">
        <v>4</v>
      </c>
      <c r="H22" s="127">
        <f t="shared" si="0"/>
        <v>156.4</v>
      </c>
      <c r="I22" s="129"/>
      <c r="J22" s="117"/>
    </row>
    <row r="23" spans="1:10" ht="45.75" thickBot="1" x14ac:dyDescent="0.3">
      <c r="A23" s="130"/>
      <c r="B23" s="125"/>
      <c r="C23" s="125" t="s">
        <v>518</v>
      </c>
      <c r="D23" s="125" t="s">
        <v>519</v>
      </c>
      <c r="E23" s="126">
        <v>78</v>
      </c>
      <c r="F23" s="127">
        <v>73.37</v>
      </c>
      <c r="G23" s="128">
        <v>2</v>
      </c>
      <c r="H23" s="127">
        <f t="shared" si="0"/>
        <v>146.74</v>
      </c>
      <c r="I23" s="129"/>
      <c r="J23" s="117"/>
    </row>
    <row r="24" spans="1:10" ht="30.75" thickBot="1" x14ac:dyDescent="0.3">
      <c r="A24" s="130"/>
      <c r="B24" s="125"/>
      <c r="C24" s="125" t="s">
        <v>520</v>
      </c>
      <c r="D24" s="125" t="s">
        <v>493</v>
      </c>
      <c r="E24" s="126">
        <v>135</v>
      </c>
      <c r="F24" s="127">
        <v>120.95</v>
      </c>
      <c r="G24" s="128">
        <v>2</v>
      </c>
      <c r="H24" s="127">
        <f t="shared" si="0"/>
        <v>241.9</v>
      </c>
      <c r="I24" s="129"/>
      <c r="J24" s="117"/>
    </row>
    <row r="25" spans="1:10" ht="30.75" thickBot="1" x14ac:dyDescent="0.3">
      <c r="A25" s="134">
        <v>13</v>
      </c>
      <c r="B25" s="133" t="s">
        <v>521</v>
      </c>
      <c r="C25" s="133" t="s">
        <v>522</v>
      </c>
      <c r="D25" s="125" t="s">
        <v>491</v>
      </c>
      <c r="E25" s="127">
        <v>48.65</v>
      </c>
      <c r="F25" s="127">
        <v>25.8</v>
      </c>
      <c r="G25" s="128">
        <v>10</v>
      </c>
      <c r="H25" s="127">
        <f t="shared" si="0"/>
        <v>258</v>
      </c>
      <c r="I25" s="129"/>
      <c r="J25" s="117"/>
    </row>
    <row r="26" spans="1:10" ht="45.75" thickBot="1" x14ac:dyDescent="0.3">
      <c r="A26" s="132"/>
      <c r="B26" s="133"/>
      <c r="C26" s="133" t="s">
        <v>523</v>
      </c>
      <c r="D26" s="125" t="s">
        <v>519</v>
      </c>
      <c r="E26" s="127">
        <v>50.4</v>
      </c>
      <c r="F26" s="127">
        <v>30.24</v>
      </c>
      <c r="G26" s="128">
        <v>2</v>
      </c>
      <c r="H26" s="127">
        <f t="shared" si="0"/>
        <v>60.48</v>
      </c>
      <c r="I26" s="129"/>
      <c r="J26" s="117"/>
    </row>
    <row r="27" spans="1:10" ht="30.75" thickBot="1" x14ac:dyDescent="0.3">
      <c r="A27" s="132"/>
      <c r="B27" s="133"/>
      <c r="C27" s="133" t="s">
        <v>524</v>
      </c>
      <c r="D27" s="125" t="s">
        <v>493</v>
      </c>
      <c r="E27" s="127">
        <v>84.419999999999987</v>
      </c>
      <c r="F27" s="127">
        <v>62.46</v>
      </c>
      <c r="G27" s="128">
        <v>2</v>
      </c>
      <c r="H27" s="127">
        <f t="shared" si="0"/>
        <v>124.92</v>
      </c>
      <c r="I27" s="129"/>
      <c r="J27" s="117"/>
    </row>
    <row r="28" spans="1:10" ht="18" thickBot="1" x14ac:dyDescent="0.3">
      <c r="A28" s="130">
        <v>15</v>
      </c>
      <c r="B28" s="125" t="s">
        <v>525</v>
      </c>
      <c r="C28" s="125" t="s">
        <v>526</v>
      </c>
      <c r="D28" s="125" t="s">
        <v>491</v>
      </c>
      <c r="E28" s="126">
        <v>52</v>
      </c>
      <c r="F28" s="127">
        <v>31.01</v>
      </c>
      <c r="G28" s="128">
        <v>6</v>
      </c>
      <c r="H28" s="127">
        <f t="shared" si="0"/>
        <v>186.06</v>
      </c>
      <c r="I28" s="129"/>
      <c r="J28" s="117"/>
    </row>
    <row r="29" spans="1:10" ht="15.75" thickBot="1" x14ac:dyDescent="0.3">
      <c r="A29" s="132"/>
      <c r="B29" s="133"/>
      <c r="C29" s="133" t="s">
        <v>527</v>
      </c>
      <c r="D29" s="125" t="s">
        <v>491</v>
      </c>
      <c r="E29" s="127">
        <v>108</v>
      </c>
      <c r="F29" s="127">
        <v>66.69</v>
      </c>
      <c r="G29" s="128">
        <v>5</v>
      </c>
      <c r="H29" s="127">
        <f t="shared" si="0"/>
        <v>333.45</v>
      </c>
      <c r="I29" s="129"/>
      <c r="J29" s="117"/>
    </row>
    <row r="30" spans="1:10" ht="15.75" thickBot="1" x14ac:dyDescent="0.3">
      <c r="A30" s="132"/>
      <c r="B30" s="133"/>
      <c r="C30" s="133" t="s">
        <v>528</v>
      </c>
      <c r="D30" s="125" t="s">
        <v>491</v>
      </c>
      <c r="E30" s="127">
        <v>108</v>
      </c>
      <c r="F30" s="127">
        <v>66.69</v>
      </c>
      <c r="G30" s="128">
        <v>5</v>
      </c>
      <c r="H30" s="127">
        <f t="shared" si="0"/>
        <v>333.45</v>
      </c>
      <c r="I30" s="129"/>
      <c r="J30" s="117"/>
    </row>
    <row r="31" spans="1:10" ht="30.75" thickBot="1" x14ac:dyDescent="0.3">
      <c r="A31" s="132"/>
      <c r="B31" s="133"/>
      <c r="C31" s="133" t="s">
        <v>529</v>
      </c>
      <c r="D31" s="125" t="s">
        <v>491</v>
      </c>
      <c r="E31" s="127">
        <v>108</v>
      </c>
      <c r="F31" s="127">
        <v>66.69</v>
      </c>
      <c r="G31" s="128">
        <v>5</v>
      </c>
      <c r="H31" s="127">
        <f t="shared" si="0"/>
        <v>333.45</v>
      </c>
      <c r="I31" s="129"/>
      <c r="J31" s="117"/>
    </row>
    <row r="32" spans="1:10" ht="45.75" thickBot="1" x14ac:dyDescent="0.3">
      <c r="A32" s="132"/>
      <c r="B32" s="133"/>
      <c r="C32" s="133" t="s">
        <v>518</v>
      </c>
      <c r="D32" s="125" t="s">
        <v>519</v>
      </c>
      <c r="E32" s="127">
        <v>90</v>
      </c>
      <c r="F32" s="127">
        <v>73.37</v>
      </c>
      <c r="G32" s="128">
        <v>3</v>
      </c>
      <c r="H32" s="127">
        <f t="shared" si="0"/>
        <v>220.11</v>
      </c>
      <c r="I32" s="129"/>
      <c r="J32" s="117"/>
    </row>
    <row r="33" spans="1:10" ht="45.75" thickBot="1" x14ac:dyDescent="0.3">
      <c r="A33" s="132"/>
      <c r="B33" s="133"/>
      <c r="C33" s="133" t="s">
        <v>530</v>
      </c>
      <c r="D33" s="125" t="s">
        <v>519</v>
      </c>
      <c r="E33" s="127">
        <v>630</v>
      </c>
      <c r="F33" s="127">
        <v>400</v>
      </c>
      <c r="G33" s="128">
        <v>2</v>
      </c>
      <c r="H33" s="127">
        <f t="shared" si="0"/>
        <v>800</v>
      </c>
      <c r="I33" s="129"/>
      <c r="J33" s="117"/>
    </row>
    <row r="34" spans="1:10" ht="30.75" thickBot="1" x14ac:dyDescent="0.3">
      <c r="A34" s="132"/>
      <c r="B34" s="133"/>
      <c r="C34" s="133" t="s">
        <v>520</v>
      </c>
      <c r="D34" s="125" t="s">
        <v>493</v>
      </c>
      <c r="E34" s="127">
        <v>135</v>
      </c>
      <c r="F34" s="127">
        <v>120.95</v>
      </c>
      <c r="G34" s="128">
        <v>2</v>
      </c>
      <c r="H34" s="127">
        <f t="shared" si="0"/>
        <v>241.9</v>
      </c>
      <c r="I34" s="129"/>
      <c r="J34" s="117"/>
    </row>
    <row r="35" spans="1:10" ht="30.75" thickBot="1" x14ac:dyDescent="0.3">
      <c r="A35" s="132"/>
      <c r="B35" s="133"/>
      <c r="C35" s="133" t="s">
        <v>531</v>
      </c>
      <c r="D35" s="125" t="s">
        <v>493</v>
      </c>
      <c r="E35" s="127">
        <v>298</v>
      </c>
      <c r="F35" s="127">
        <v>232.26</v>
      </c>
      <c r="G35" s="128">
        <v>6</v>
      </c>
      <c r="H35" s="127">
        <f t="shared" si="0"/>
        <v>1393.56</v>
      </c>
      <c r="I35" s="129"/>
      <c r="J35" s="117"/>
    </row>
    <row r="36" spans="1:10" ht="15.75" thickBot="1" x14ac:dyDescent="0.3">
      <c r="A36" s="134">
        <v>16</v>
      </c>
      <c r="B36" s="133" t="s">
        <v>532</v>
      </c>
      <c r="C36" s="133" t="s">
        <v>533</v>
      </c>
      <c r="D36" s="125" t="s">
        <v>491</v>
      </c>
      <c r="E36" s="127">
        <v>50.4</v>
      </c>
      <c r="F36" s="127">
        <v>32.1</v>
      </c>
      <c r="G36" s="128">
        <v>4</v>
      </c>
      <c r="H36" s="127">
        <f t="shared" si="0"/>
        <v>128.4</v>
      </c>
      <c r="I36" s="129"/>
      <c r="J36" s="117"/>
    </row>
    <row r="37" spans="1:10" ht="15.75" thickBot="1" x14ac:dyDescent="0.3">
      <c r="A37" s="132"/>
      <c r="B37" s="133"/>
      <c r="C37" s="133" t="s">
        <v>534</v>
      </c>
      <c r="D37" s="125" t="s">
        <v>491</v>
      </c>
      <c r="E37" s="127">
        <v>109.61999999999999</v>
      </c>
      <c r="F37" s="127">
        <v>55.85</v>
      </c>
      <c r="G37" s="128">
        <v>3</v>
      </c>
      <c r="H37" s="127">
        <f t="shared" si="0"/>
        <v>167.55</v>
      </c>
      <c r="I37" s="129"/>
      <c r="J37" s="117"/>
    </row>
    <row r="38" spans="1:10" ht="15.75" thickBot="1" x14ac:dyDescent="0.3">
      <c r="A38" s="132"/>
      <c r="B38" s="133"/>
      <c r="C38" s="133" t="s">
        <v>535</v>
      </c>
      <c r="D38" s="125" t="s">
        <v>491</v>
      </c>
      <c r="E38" s="127">
        <v>109.61999999999999</v>
      </c>
      <c r="F38" s="127">
        <v>55.85</v>
      </c>
      <c r="G38" s="128">
        <v>3</v>
      </c>
      <c r="H38" s="127">
        <f t="shared" si="0"/>
        <v>167.55</v>
      </c>
      <c r="I38" s="129"/>
      <c r="J38" s="117"/>
    </row>
    <row r="39" spans="1:10" ht="30.75" thickBot="1" x14ac:dyDescent="0.3">
      <c r="A39" s="132"/>
      <c r="B39" s="133"/>
      <c r="C39" s="133" t="s">
        <v>536</v>
      </c>
      <c r="D39" s="125" t="s">
        <v>491</v>
      </c>
      <c r="E39" s="127">
        <v>109.61999999999999</v>
      </c>
      <c r="F39" s="127">
        <v>55.85</v>
      </c>
      <c r="G39" s="128">
        <v>3</v>
      </c>
      <c r="H39" s="127">
        <f t="shared" si="0"/>
        <v>167.55</v>
      </c>
      <c r="I39" s="129"/>
      <c r="J39" s="117"/>
    </row>
    <row r="40" spans="1:10" ht="45.75" thickBot="1" x14ac:dyDescent="0.3">
      <c r="A40" s="132"/>
      <c r="B40" s="133"/>
      <c r="C40" s="133" t="s">
        <v>537</v>
      </c>
      <c r="D40" s="125"/>
      <c r="E40" s="127">
        <v>190</v>
      </c>
      <c r="F40" s="127">
        <v>178.23</v>
      </c>
      <c r="G40" s="128">
        <v>3</v>
      </c>
      <c r="H40" s="127">
        <f t="shared" si="0"/>
        <v>534.68999999999994</v>
      </c>
      <c r="I40" s="129"/>
      <c r="J40" s="117"/>
    </row>
    <row r="41" spans="1:10" ht="45.75" thickBot="1" x14ac:dyDescent="0.3">
      <c r="A41" s="132"/>
      <c r="B41" s="133"/>
      <c r="C41" s="133" t="s">
        <v>538</v>
      </c>
      <c r="D41" s="125" t="s">
        <v>519</v>
      </c>
      <c r="E41" s="127">
        <v>504.12</v>
      </c>
      <c r="F41" s="127">
        <v>337.1</v>
      </c>
      <c r="G41" s="128">
        <v>2</v>
      </c>
      <c r="H41" s="127">
        <f t="shared" si="0"/>
        <v>674.2</v>
      </c>
      <c r="I41" s="129"/>
      <c r="J41" s="117"/>
    </row>
    <row r="42" spans="1:10" ht="30.75" thickBot="1" x14ac:dyDescent="0.3">
      <c r="A42" s="132"/>
      <c r="B42" s="133"/>
      <c r="C42" s="133" t="s">
        <v>539</v>
      </c>
      <c r="D42" s="125" t="s">
        <v>493</v>
      </c>
      <c r="E42" s="127">
        <v>170.1</v>
      </c>
      <c r="F42" s="127">
        <v>83.61</v>
      </c>
      <c r="G42" s="128">
        <v>4</v>
      </c>
      <c r="H42" s="127">
        <f t="shared" si="0"/>
        <v>334.44</v>
      </c>
      <c r="I42" s="129"/>
      <c r="J42" s="117"/>
    </row>
    <row r="43" spans="1:10" ht="30.75" thickBot="1" x14ac:dyDescent="0.3">
      <c r="A43" s="132"/>
      <c r="B43" s="133"/>
      <c r="C43" s="133" t="s">
        <v>540</v>
      </c>
      <c r="D43" s="125" t="s">
        <v>493</v>
      </c>
      <c r="E43" s="127">
        <v>342.72</v>
      </c>
      <c r="F43" s="127">
        <v>157.22</v>
      </c>
      <c r="G43" s="128">
        <v>3</v>
      </c>
      <c r="H43" s="127">
        <f t="shared" si="0"/>
        <v>471.65999999999997</v>
      </c>
      <c r="I43" s="129"/>
      <c r="J43" s="117"/>
    </row>
    <row r="44" spans="1:10" ht="45.75" thickBot="1" x14ac:dyDescent="0.3">
      <c r="A44" s="134">
        <v>17</v>
      </c>
      <c r="B44" s="135" t="s">
        <v>541</v>
      </c>
      <c r="C44" s="133" t="s">
        <v>542</v>
      </c>
      <c r="D44" s="125" t="s">
        <v>491</v>
      </c>
      <c r="E44" s="127">
        <v>42.48</v>
      </c>
      <c r="F44" s="127">
        <v>31.45</v>
      </c>
      <c r="G44" s="128">
        <v>4</v>
      </c>
      <c r="H44" s="127">
        <f t="shared" si="0"/>
        <v>125.8</v>
      </c>
      <c r="I44" s="129"/>
      <c r="J44" s="117"/>
    </row>
    <row r="45" spans="1:10" ht="45.75" thickBot="1" x14ac:dyDescent="0.3">
      <c r="A45" s="132"/>
      <c r="B45" s="133"/>
      <c r="C45" s="133" t="s">
        <v>543</v>
      </c>
      <c r="D45" s="125" t="s">
        <v>491</v>
      </c>
      <c r="E45" s="127">
        <v>118.58</v>
      </c>
      <c r="F45" s="127">
        <v>69.23</v>
      </c>
      <c r="G45" s="128">
        <v>3</v>
      </c>
      <c r="H45" s="127">
        <f t="shared" si="0"/>
        <v>207.69</v>
      </c>
      <c r="I45" s="129"/>
      <c r="J45" s="117"/>
    </row>
    <row r="46" spans="1:10" ht="45.75" thickBot="1" x14ac:dyDescent="0.3">
      <c r="A46" s="132"/>
      <c r="B46" s="133"/>
      <c r="C46" s="133" t="s">
        <v>544</v>
      </c>
      <c r="D46" s="125" t="s">
        <v>491</v>
      </c>
      <c r="E46" s="127">
        <v>118.58</v>
      </c>
      <c r="F46" s="127">
        <v>69.23</v>
      </c>
      <c r="G46" s="128">
        <v>3</v>
      </c>
      <c r="H46" s="127">
        <f t="shared" si="0"/>
        <v>207.69</v>
      </c>
      <c r="I46" s="129"/>
      <c r="J46" s="117"/>
    </row>
    <row r="47" spans="1:10" ht="45.75" thickBot="1" x14ac:dyDescent="0.3">
      <c r="A47" s="132"/>
      <c r="B47" s="133"/>
      <c r="C47" s="133" t="s">
        <v>545</v>
      </c>
      <c r="D47" s="125" t="s">
        <v>491</v>
      </c>
      <c r="E47" s="127">
        <v>118.58</v>
      </c>
      <c r="F47" s="127">
        <v>69.23</v>
      </c>
      <c r="G47" s="128">
        <v>3</v>
      </c>
      <c r="H47" s="127">
        <f t="shared" si="0"/>
        <v>207.69</v>
      </c>
      <c r="I47" s="129"/>
      <c r="J47" s="117"/>
    </row>
    <row r="48" spans="1:10" ht="15.75" thickBot="1" x14ac:dyDescent="0.3">
      <c r="A48" s="132"/>
      <c r="B48" s="133"/>
      <c r="C48" s="133" t="s">
        <v>546</v>
      </c>
      <c r="D48" s="125" t="s">
        <v>511</v>
      </c>
      <c r="E48" s="127">
        <v>42</v>
      </c>
      <c r="F48" s="127">
        <v>33.869999999999997</v>
      </c>
      <c r="G48" s="128">
        <v>1</v>
      </c>
      <c r="H48" s="127">
        <f t="shared" si="0"/>
        <v>33.869999999999997</v>
      </c>
      <c r="I48" s="129"/>
      <c r="J48" s="117"/>
    </row>
    <row r="49" spans="1:10" ht="15.75" thickBot="1" x14ac:dyDescent="0.3">
      <c r="A49" s="124">
        <v>20</v>
      </c>
      <c r="B49" s="125" t="s">
        <v>547</v>
      </c>
      <c r="C49" s="125" t="s">
        <v>548</v>
      </c>
      <c r="D49" s="125" t="s">
        <v>549</v>
      </c>
      <c r="E49" s="125">
        <v>68</v>
      </c>
      <c r="F49" s="127">
        <v>48.95</v>
      </c>
      <c r="G49" s="128">
        <v>3</v>
      </c>
      <c r="H49" s="127">
        <f t="shared" si="0"/>
        <v>146.85000000000002</v>
      </c>
      <c r="I49" s="129"/>
      <c r="J49" s="117"/>
    </row>
    <row r="50" spans="1:10" ht="15.75" thickBot="1" x14ac:dyDescent="0.3">
      <c r="A50" s="134"/>
      <c r="B50" s="135"/>
      <c r="C50" s="133" t="s">
        <v>550</v>
      </c>
      <c r="D50" s="125" t="s">
        <v>493</v>
      </c>
      <c r="E50" s="127">
        <v>55</v>
      </c>
      <c r="F50" s="127">
        <v>38.75</v>
      </c>
      <c r="G50" s="128">
        <v>1</v>
      </c>
      <c r="H50" s="127">
        <f t="shared" si="0"/>
        <v>38.75</v>
      </c>
      <c r="I50" s="129"/>
      <c r="J50" s="117"/>
    </row>
    <row r="51" spans="1:10" ht="15.75" thickBot="1" x14ac:dyDescent="0.3">
      <c r="A51" s="134">
        <v>21</v>
      </c>
      <c r="B51" s="135" t="s">
        <v>551</v>
      </c>
      <c r="C51" s="133" t="s">
        <v>552</v>
      </c>
      <c r="D51" s="125" t="s">
        <v>491</v>
      </c>
      <c r="E51" s="127"/>
      <c r="F51" s="127">
        <v>45.97</v>
      </c>
      <c r="G51" s="128">
        <v>18</v>
      </c>
      <c r="H51" s="127">
        <f t="shared" si="0"/>
        <v>827.46</v>
      </c>
      <c r="I51" s="129"/>
      <c r="J51" s="117"/>
    </row>
    <row r="52" spans="1:10" ht="15.75" thickBot="1" x14ac:dyDescent="0.3">
      <c r="A52" s="134">
        <v>22</v>
      </c>
      <c r="B52" s="135" t="s">
        <v>553</v>
      </c>
      <c r="C52" s="133" t="s">
        <v>554</v>
      </c>
      <c r="D52" s="125" t="s">
        <v>491</v>
      </c>
      <c r="E52" s="127"/>
      <c r="F52" s="127">
        <v>40.32</v>
      </c>
      <c r="G52" s="128">
        <v>15</v>
      </c>
      <c r="H52" s="127">
        <f t="shared" si="0"/>
        <v>604.79999999999995</v>
      </c>
      <c r="I52" s="129"/>
      <c r="J52" s="117"/>
    </row>
    <row r="53" spans="1:10" ht="30.75" thickBot="1" x14ac:dyDescent="0.3">
      <c r="A53" s="134">
        <v>23</v>
      </c>
      <c r="B53" s="135" t="s">
        <v>555</v>
      </c>
      <c r="C53" s="133" t="s">
        <v>556</v>
      </c>
      <c r="D53" s="125" t="s">
        <v>491</v>
      </c>
      <c r="E53" s="127"/>
      <c r="F53" s="127">
        <v>94.35</v>
      </c>
      <c r="G53" s="128">
        <v>7</v>
      </c>
      <c r="H53" s="127">
        <f t="shared" si="0"/>
        <v>660.44999999999993</v>
      </c>
      <c r="I53" s="129"/>
      <c r="J53" s="117"/>
    </row>
    <row r="54" spans="1:10" ht="45.75" thickBot="1" x14ac:dyDescent="0.3">
      <c r="A54" s="134">
        <v>24</v>
      </c>
      <c r="B54" s="135" t="s">
        <v>557</v>
      </c>
      <c r="C54" s="133" t="s">
        <v>558</v>
      </c>
      <c r="D54" s="125" t="s">
        <v>491</v>
      </c>
      <c r="E54" s="127"/>
      <c r="F54" s="127">
        <v>16.13</v>
      </c>
      <c r="G54" s="128">
        <v>7</v>
      </c>
      <c r="H54" s="127">
        <f t="shared" si="0"/>
        <v>112.91</v>
      </c>
      <c r="I54" s="129"/>
      <c r="J54" s="117"/>
    </row>
    <row r="55" spans="1:10" ht="30.75" thickBot="1" x14ac:dyDescent="0.3">
      <c r="A55" s="134">
        <v>25</v>
      </c>
      <c r="B55" s="135" t="s">
        <v>559</v>
      </c>
      <c r="C55" s="133" t="s">
        <v>560</v>
      </c>
      <c r="D55" s="125" t="s">
        <v>491</v>
      </c>
      <c r="E55" s="127"/>
      <c r="F55" s="136">
        <v>105</v>
      </c>
      <c r="G55" s="137">
        <v>7</v>
      </c>
      <c r="H55" s="127">
        <f t="shared" si="0"/>
        <v>735</v>
      </c>
      <c r="I55" s="129"/>
      <c r="J55" s="117"/>
    </row>
    <row r="56" spans="1:10" ht="15.75" thickBot="1" x14ac:dyDescent="0.3">
      <c r="A56" s="138"/>
      <c r="B56" s="117"/>
      <c r="C56" s="139"/>
      <c r="D56" s="117"/>
      <c r="E56" s="140"/>
      <c r="F56" s="260" t="s">
        <v>561</v>
      </c>
      <c r="G56" s="261"/>
      <c r="H56" s="141">
        <f>SUM(H5:H55)</f>
        <v>16494.099999999999</v>
      </c>
      <c r="I56" s="129"/>
      <c r="J56" s="117"/>
    </row>
    <row r="57" spans="1:10" ht="15.75" thickBot="1" x14ac:dyDescent="0.3">
      <c r="A57" s="138"/>
      <c r="B57" s="117"/>
      <c r="C57" s="139"/>
      <c r="D57" s="117"/>
      <c r="E57" s="140"/>
      <c r="F57" s="260" t="s">
        <v>562</v>
      </c>
      <c r="G57" s="261"/>
      <c r="H57" s="141">
        <f>H56*24%</f>
        <v>3958.5839999999994</v>
      </c>
      <c r="I57" s="129"/>
      <c r="J57" s="117"/>
    </row>
    <row r="58" spans="1:10" ht="15.75" thickBot="1" x14ac:dyDescent="0.3">
      <c r="A58" s="138"/>
      <c r="B58" s="117"/>
      <c r="C58" s="139"/>
      <c r="D58" s="117"/>
      <c r="E58" s="140"/>
      <c r="F58" s="260" t="s">
        <v>6</v>
      </c>
      <c r="G58" s="261"/>
      <c r="H58" s="141">
        <f>SUM(H56:H57)</f>
        <v>20452.683999999997</v>
      </c>
      <c r="I58" s="129"/>
      <c r="J58" s="117"/>
    </row>
    <row r="59" spans="1:10" x14ac:dyDescent="0.25">
      <c r="A59" s="138"/>
      <c r="B59" s="117"/>
      <c r="C59" s="139"/>
      <c r="D59" s="117"/>
      <c r="E59" s="140"/>
      <c r="F59" s="129"/>
      <c r="G59" s="139"/>
      <c r="H59" s="142"/>
      <c r="I59" s="129"/>
      <c r="J59" s="117"/>
    </row>
    <row r="60" spans="1:10" x14ac:dyDescent="0.25">
      <c r="A60" s="138"/>
      <c r="B60" s="117"/>
      <c r="C60" s="139"/>
      <c r="D60" s="117"/>
      <c r="E60" s="140"/>
      <c r="F60" s="129"/>
      <c r="G60" s="139"/>
      <c r="H60" s="142"/>
      <c r="I60" s="129"/>
      <c r="J60" s="117"/>
    </row>
    <row r="61" spans="1:10" x14ac:dyDescent="0.25">
      <c r="A61" s="138"/>
      <c r="B61" s="139"/>
      <c r="C61" s="139"/>
      <c r="D61" s="143"/>
      <c r="E61" s="140"/>
      <c r="F61" s="143"/>
      <c r="G61" s="139"/>
      <c r="H61" s="143"/>
      <c r="I61" s="143"/>
      <c r="J61" s="117"/>
    </row>
    <row r="62" spans="1:10" x14ac:dyDescent="0.25">
      <c r="A62" s="144"/>
      <c r="B62" s="139"/>
      <c r="C62" s="139"/>
      <c r="D62" s="117"/>
      <c r="E62" s="140"/>
      <c r="F62" s="143"/>
      <c r="G62" s="117"/>
      <c r="H62" s="117"/>
      <c r="I62" s="117"/>
      <c r="J62" s="117"/>
    </row>
    <row r="63" spans="1:10" ht="15.75" thickBot="1" x14ac:dyDescent="0.3">
      <c r="A63" s="138"/>
      <c r="B63" s="117"/>
      <c r="C63" s="139"/>
      <c r="D63" s="117"/>
      <c r="E63" s="140"/>
      <c r="F63" s="117"/>
      <c r="G63" s="117"/>
      <c r="H63" s="117"/>
      <c r="I63" s="117"/>
      <c r="J63" s="117"/>
    </row>
    <row r="64" spans="1:10" ht="19.5" thickBot="1" x14ac:dyDescent="0.35">
      <c r="A64" s="138"/>
      <c r="B64" s="262" t="s">
        <v>563</v>
      </c>
      <c r="C64" s="263"/>
      <c r="D64" s="263"/>
      <c r="E64" s="264"/>
      <c r="F64" s="117"/>
      <c r="G64" s="117"/>
      <c r="H64" s="117"/>
      <c r="I64" s="117"/>
      <c r="J64" s="117"/>
    </row>
    <row r="65" spans="1:10" ht="122.25" thickBot="1" x14ac:dyDescent="0.3">
      <c r="A65" s="118" t="s">
        <v>460</v>
      </c>
      <c r="B65" s="118" t="s">
        <v>484</v>
      </c>
      <c r="C65" s="118" t="s">
        <v>485</v>
      </c>
      <c r="D65" s="145" t="s">
        <v>486</v>
      </c>
      <c r="E65" s="145" t="s">
        <v>463</v>
      </c>
      <c r="F65" s="146" t="s">
        <v>487</v>
      </c>
      <c r="G65" s="145" t="s">
        <v>433</v>
      </c>
      <c r="H65" s="145" t="s">
        <v>488</v>
      </c>
      <c r="I65" s="117"/>
      <c r="J65" s="117"/>
    </row>
    <row r="66" spans="1:10" ht="30.75" thickBot="1" x14ac:dyDescent="0.3">
      <c r="A66" s="124">
        <v>26</v>
      </c>
      <c r="B66" s="133" t="s">
        <v>564</v>
      </c>
      <c r="C66" s="133" t="s">
        <v>565</v>
      </c>
      <c r="D66" s="133" t="s">
        <v>491</v>
      </c>
      <c r="E66" s="127">
        <v>36.287999999999997</v>
      </c>
      <c r="F66" s="127">
        <v>24.39</v>
      </c>
      <c r="G66" s="147">
        <v>10</v>
      </c>
      <c r="H66" s="127">
        <f>G66*F66</f>
        <v>243.9</v>
      </c>
      <c r="I66" s="129"/>
      <c r="J66" s="117"/>
    </row>
    <row r="67" spans="1:10" ht="30.75" thickBot="1" x14ac:dyDescent="0.3">
      <c r="A67" s="124"/>
      <c r="B67" s="133"/>
      <c r="C67" s="133" t="s">
        <v>566</v>
      </c>
      <c r="D67" s="133" t="s">
        <v>493</v>
      </c>
      <c r="E67" s="127">
        <v>117.18</v>
      </c>
      <c r="F67" s="127">
        <v>83.47</v>
      </c>
      <c r="G67" s="147">
        <v>5</v>
      </c>
      <c r="H67" s="127">
        <f t="shared" ref="H67:H81" si="1">G67*F67</f>
        <v>417.35</v>
      </c>
      <c r="I67" s="129"/>
      <c r="J67" s="117"/>
    </row>
    <row r="68" spans="1:10" ht="15.75" thickBot="1" x14ac:dyDescent="0.3">
      <c r="A68" s="124">
        <v>27</v>
      </c>
      <c r="B68" s="133" t="s">
        <v>567</v>
      </c>
      <c r="C68" s="133" t="s">
        <v>568</v>
      </c>
      <c r="D68" s="133" t="s">
        <v>491</v>
      </c>
      <c r="E68" s="127">
        <v>88</v>
      </c>
      <c r="F68" s="127">
        <v>63.63</v>
      </c>
      <c r="G68" s="147">
        <v>4</v>
      </c>
      <c r="H68" s="127">
        <f t="shared" si="1"/>
        <v>254.52</v>
      </c>
      <c r="I68" s="129"/>
      <c r="J68" s="117"/>
    </row>
    <row r="69" spans="1:10" ht="15.75" thickBot="1" x14ac:dyDescent="0.3">
      <c r="A69" s="124"/>
      <c r="B69" s="133"/>
      <c r="C69" s="133" t="s">
        <v>569</v>
      </c>
      <c r="D69" s="133" t="s">
        <v>491</v>
      </c>
      <c r="E69" s="127">
        <v>92</v>
      </c>
      <c r="F69" s="127">
        <v>77.34</v>
      </c>
      <c r="G69" s="147">
        <v>4</v>
      </c>
      <c r="H69" s="127">
        <f t="shared" si="1"/>
        <v>309.36</v>
      </c>
      <c r="I69" s="129"/>
      <c r="J69" s="117"/>
    </row>
    <row r="70" spans="1:10" ht="30.75" thickBot="1" x14ac:dyDescent="0.3">
      <c r="A70" s="124">
        <v>28</v>
      </c>
      <c r="B70" s="133" t="s">
        <v>570</v>
      </c>
      <c r="C70" s="133" t="s">
        <v>571</v>
      </c>
      <c r="D70" s="133" t="s">
        <v>493</v>
      </c>
      <c r="E70" s="127">
        <v>136.08000000000001</v>
      </c>
      <c r="F70" s="127">
        <v>97.56</v>
      </c>
      <c r="G70" s="147">
        <v>4</v>
      </c>
      <c r="H70" s="127">
        <f t="shared" si="1"/>
        <v>390.24</v>
      </c>
      <c r="I70" s="129"/>
      <c r="J70" s="117"/>
    </row>
    <row r="71" spans="1:10" ht="15.75" thickBot="1" x14ac:dyDescent="0.3">
      <c r="A71" s="124">
        <v>29</v>
      </c>
      <c r="B71" s="133" t="s">
        <v>572</v>
      </c>
      <c r="C71" s="133" t="s">
        <v>573</v>
      </c>
      <c r="D71" s="133" t="s">
        <v>491</v>
      </c>
      <c r="E71" s="127">
        <v>68.040000000000006</v>
      </c>
      <c r="F71" s="127">
        <v>31.77</v>
      </c>
      <c r="G71" s="147">
        <v>4</v>
      </c>
      <c r="H71" s="127">
        <f t="shared" si="1"/>
        <v>127.08</v>
      </c>
      <c r="I71" s="129"/>
      <c r="J71" s="117"/>
    </row>
    <row r="72" spans="1:10" ht="30.75" thickBot="1" x14ac:dyDescent="0.3">
      <c r="A72" s="124"/>
      <c r="B72" s="133"/>
      <c r="C72" s="133" t="s">
        <v>574</v>
      </c>
      <c r="D72" s="133" t="s">
        <v>493</v>
      </c>
      <c r="E72" s="127">
        <v>118.44</v>
      </c>
      <c r="F72" s="127">
        <v>72.98</v>
      </c>
      <c r="G72" s="147">
        <v>4</v>
      </c>
      <c r="H72" s="127">
        <f t="shared" si="1"/>
        <v>291.92</v>
      </c>
      <c r="I72" s="129"/>
      <c r="J72" s="117"/>
    </row>
    <row r="73" spans="1:10" ht="30.75" thickBot="1" x14ac:dyDescent="0.3">
      <c r="A73" s="124">
        <v>30</v>
      </c>
      <c r="B73" s="135" t="s">
        <v>575</v>
      </c>
      <c r="C73" s="135" t="s">
        <v>576</v>
      </c>
      <c r="D73" s="133" t="s">
        <v>493</v>
      </c>
      <c r="E73" s="127">
        <v>160.01999999999998</v>
      </c>
      <c r="F73" s="127">
        <v>102.26</v>
      </c>
      <c r="G73" s="147">
        <v>2</v>
      </c>
      <c r="H73" s="127">
        <f t="shared" si="1"/>
        <v>204.52</v>
      </c>
      <c r="I73" s="129"/>
      <c r="J73" s="117"/>
    </row>
    <row r="74" spans="1:10" ht="30.75" thickBot="1" x14ac:dyDescent="0.3">
      <c r="A74" s="124">
        <v>31</v>
      </c>
      <c r="B74" s="133" t="s">
        <v>577</v>
      </c>
      <c r="C74" s="133" t="s">
        <v>578</v>
      </c>
      <c r="D74" s="133" t="s">
        <v>493</v>
      </c>
      <c r="E74" s="127">
        <v>163.80000000000001</v>
      </c>
      <c r="F74" s="127">
        <v>132.1</v>
      </c>
      <c r="G74" s="147">
        <v>2</v>
      </c>
      <c r="H74" s="127">
        <f t="shared" si="1"/>
        <v>264.2</v>
      </c>
      <c r="I74" s="129"/>
      <c r="J74" s="117"/>
    </row>
    <row r="75" spans="1:10" ht="30.75" thickBot="1" x14ac:dyDescent="0.3">
      <c r="A75" s="124">
        <v>32</v>
      </c>
      <c r="B75" s="133" t="s">
        <v>579</v>
      </c>
      <c r="C75" s="133" t="s">
        <v>580</v>
      </c>
      <c r="D75" s="133" t="s">
        <v>491</v>
      </c>
      <c r="E75" s="127">
        <v>24.564</v>
      </c>
      <c r="F75" s="127">
        <v>19.760000000000002</v>
      </c>
      <c r="G75" s="147">
        <v>4</v>
      </c>
      <c r="H75" s="127">
        <f t="shared" si="1"/>
        <v>79.040000000000006</v>
      </c>
      <c r="I75" s="129"/>
      <c r="J75" s="117"/>
    </row>
    <row r="76" spans="1:10" ht="30.75" thickBot="1" x14ac:dyDescent="0.3">
      <c r="A76" s="124">
        <v>33</v>
      </c>
      <c r="B76" s="133" t="s">
        <v>581</v>
      </c>
      <c r="C76" s="133" t="s">
        <v>582</v>
      </c>
      <c r="D76" s="133" t="s">
        <v>491</v>
      </c>
      <c r="E76" s="127">
        <v>29.04</v>
      </c>
      <c r="F76" s="127">
        <v>23.39</v>
      </c>
      <c r="G76" s="147">
        <v>1</v>
      </c>
      <c r="H76" s="127">
        <f t="shared" si="1"/>
        <v>23.39</v>
      </c>
      <c r="I76" s="129"/>
      <c r="J76" s="117"/>
    </row>
    <row r="77" spans="1:10" ht="30.75" thickBot="1" x14ac:dyDescent="0.3">
      <c r="A77" s="124">
        <v>34</v>
      </c>
      <c r="B77" s="133" t="s">
        <v>583</v>
      </c>
      <c r="C77" s="133" t="s">
        <v>584</v>
      </c>
      <c r="D77" s="133" t="s">
        <v>491</v>
      </c>
      <c r="E77" s="127">
        <v>36.54</v>
      </c>
      <c r="F77" s="127">
        <v>18.55</v>
      </c>
      <c r="G77" s="147">
        <v>4</v>
      </c>
      <c r="H77" s="127">
        <f t="shared" si="1"/>
        <v>74.2</v>
      </c>
      <c r="I77" s="129"/>
      <c r="J77" s="117"/>
    </row>
    <row r="78" spans="1:10" ht="30.75" thickBot="1" x14ac:dyDescent="0.3">
      <c r="A78" s="124"/>
      <c r="B78" s="133"/>
      <c r="C78" s="133" t="s">
        <v>585</v>
      </c>
      <c r="D78" s="133" t="s">
        <v>493</v>
      </c>
      <c r="E78" s="127">
        <v>117.18</v>
      </c>
      <c r="F78" s="127">
        <v>72.78</v>
      </c>
      <c r="G78" s="147">
        <v>2</v>
      </c>
      <c r="H78" s="127">
        <f t="shared" si="1"/>
        <v>145.56</v>
      </c>
      <c r="I78" s="129"/>
      <c r="J78" s="117"/>
    </row>
    <row r="79" spans="1:10" ht="30.75" thickBot="1" x14ac:dyDescent="0.3">
      <c r="A79" s="124">
        <v>35</v>
      </c>
      <c r="B79" s="133" t="s">
        <v>586</v>
      </c>
      <c r="C79" s="133" t="s">
        <v>587</v>
      </c>
      <c r="D79" s="133" t="s">
        <v>491</v>
      </c>
      <c r="E79" s="127">
        <v>74.34</v>
      </c>
      <c r="F79" s="127">
        <v>23.79</v>
      </c>
      <c r="G79" s="147">
        <v>2</v>
      </c>
      <c r="H79" s="127">
        <f t="shared" si="1"/>
        <v>47.58</v>
      </c>
      <c r="I79" s="129"/>
      <c r="J79" s="117"/>
    </row>
    <row r="80" spans="1:10" ht="30.75" thickBot="1" x14ac:dyDescent="0.3">
      <c r="A80" s="124"/>
      <c r="B80" s="133"/>
      <c r="C80" s="133" t="s">
        <v>588</v>
      </c>
      <c r="D80" s="133" t="s">
        <v>493</v>
      </c>
      <c r="E80" s="127">
        <v>112.14</v>
      </c>
      <c r="F80" s="127">
        <v>60.85</v>
      </c>
      <c r="G80" s="147">
        <v>2</v>
      </c>
      <c r="H80" s="127">
        <f t="shared" si="1"/>
        <v>121.7</v>
      </c>
      <c r="I80" s="129"/>
      <c r="J80" s="117"/>
    </row>
    <row r="81" spans="1:10" ht="30.75" thickBot="1" x14ac:dyDescent="0.3">
      <c r="A81" s="124">
        <v>36</v>
      </c>
      <c r="B81" s="133" t="s">
        <v>589</v>
      </c>
      <c r="C81" s="133" t="s">
        <v>590</v>
      </c>
      <c r="D81" s="133" t="s">
        <v>491</v>
      </c>
      <c r="E81" s="127"/>
      <c r="F81" s="127">
        <v>97.56</v>
      </c>
      <c r="G81" s="147">
        <v>8</v>
      </c>
      <c r="H81" s="127">
        <f t="shared" si="1"/>
        <v>780.48</v>
      </c>
      <c r="I81" s="129"/>
      <c r="J81" s="148">
        <f>H58+H84</f>
        <v>25133.733599999996</v>
      </c>
    </row>
    <row r="82" spans="1:10" ht="15.75" thickBot="1" x14ac:dyDescent="0.3">
      <c r="A82" s="117"/>
      <c r="B82" s="149"/>
      <c r="C82" s="149"/>
      <c r="D82" s="117"/>
      <c r="E82" s="149"/>
      <c r="F82" s="260" t="s">
        <v>561</v>
      </c>
      <c r="G82" s="261"/>
      <c r="H82" s="127">
        <f>SUM(H66:H81)</f>
        <v>3775.0399999999995</v>
      </c>
      <c r="I82" s="117"/>
      <c r="J82" s="148">
        <f>H90</f>
        <v>24943.84</v>
      </c>
    </row>
    <row r="83" spans="1:10" ht="15.75" thickBot="1" x14ac:dyDescent="0.3">
      <c r="A83" s="117"/>
      <c r="B83" s="117"/>
      <c r="C83" s="117"/>
      <c r="D83" s="117"/>
      <c r="E83" s="117"/>
      <c r="F83" s="260" t="s">
        <v>562</v>
      </c>
      <c r="G83" s="261"/>
      <c r="H83" s="127">
        <f>H82*24%</f>
        <v>906.00959999999986</v>
      </c>
      <c r="I83" s="117"/>
      <c r="J83" s="148">
        <f>SUM(J81:J82)</f>
        <v>50077.573599999996</v>
      </c>
    </row>
    <row r="84" spans="1:10" ht="15.75" thickBot="1" x14ac:dyDescent="0.3">
      <c r="A84" s="117"/>
      <c r="B84" s="117"/>
      <c r="C84" s="117"/>
      <c r="D84" s="117"/>
      <c r="E84" s="117"/>
      <c r="F84" s="260" t="s">
        <v>6</v>
      </c>
      <c r="G84" s="261"/>
      <c r="H84" s="127">
        <f>SUM(H82:H83)</f>
        <v>4681.0495999999994</v>
      </c>
      <c r="I84" s="117"/>
      <c r="J84" s="117"/>
    </row>
    <row r="85" spans="1:10" x14ac:dyDescent="0.25">
      <c r="A85" s="117"/>
      <c r="B85" s="117"/>
      <c r="C85" s="117"/>
      <c r="D85" s="117"/>
      <c r="E85" s="117"/>
      <c r="F85" s="117"/>
      <c r="G85" s="117"/>
      <c r="H85" s="117"/>
      <c r="I85" s="117"/>
      <c r="J85" s="117"/>
    </row>
    <row r="86" spans="1:10" ht="225" x14ac:dyDescent="0.25">
      <c r="A86" s="150">
        <v>1</v>
      </c>
      <c r="B86" s="151" t="s">
        <v>454</v>
      </c>
      <c r="C86" s="151" t="s">
        <v>455</v>
      </c>
      <c r="D86" s="151"/>
      <c r="E86" s="151"/>
      <c r="F86" s="152">
        <v>4.2</v>
      </c>
      <c r="G86" s="153">
        <v>180</v>
      </c>
      <c r="H86" s="154">
        <f>F86*G86</f>
        <v>756</v>
      </c>
      <c r="I86" s="155"/>
      <c r="J86" s="117"/>
    </row>
    <row r="87" spans="1:10" ht="225" x14ac:dyDescent="0.25">
      <c r="A87" s="150">
        <v>2</v>
      </c>
      <c r="B87" s="151" t="s">
        <v>456</v>
      </c>
      <c r="C87" s="151" t="s">
        <v>457</v>
      </c>
      <c r="D87" s="151"/>
      <c r="E87" s="151"/>
      <c r="F87" s="152">
        <v>2.2000000000000002</v>
      </c>
      <c r="G87" s="153">
        <v>8800</v>
      </c>
      <c r="H87" s="154">
        <f>F87*G87</f>
        <v>19360</v>
      </c>
      <c r="I87" s="155"/>
      <c r="J87" s="117"/>
    </row>
    <row r="88" spans="1:10" ht="15.75" thickBot="1" x14ac:dyDescent="0.3">
      <c r="A88" s="117"/>
      <c r="B88" s="117"/>
      <c r="C88" s="117"/>
      <c r="D88" s="117"/>
      <c r="E88" s="117"/>
      <c r="F88" s="266" t="s">
        <v>561</v>
      </c>
      <c r="G88" s="267"/>
      <c r="H88" s="156">
        <f>SUM(H86:H87)</f>
        <v>20116</v>
      </c>
      <c r="I88" s="117"/>
      <c r="J88" s="117"/>
    </row>
    <row r="89" spans="1:10" ht="15.75" thickBot="1" x14ac:dyDescent="0.3">
      <c r="A89" s="117"/>
      <c r="B89" s="117"/>
      <c r="C89" s="117"/>
      <c r="D89" s="117"/>
      <c r="E89" s="117"/>
      <c r="F89" s="268" t="s">
        <v>562</v>
      </c>
      <c r="G89" s="269"/>
      <c r="H89" s="141">
        <f>H88*24%</f>
        <v>4827.84</v>
      </c>
      <c r="I89" s="117"/>
      <c r="J89" s="117"/>
    </row>
    <row r="90" spans="1:10" ht="15.75" thickBot="1" x14ac:dyDescent="0.3">
      <c r="A90" s="117"/>
      <c r="B90" s="117"/>
      <c r="C90" s="117"/>
      <c r="D90" s="117"/>
      <c r="E90" s="117"/>
      <c r="F90" s="270" t="s">
        <v>6</v>
      </c>
      <c r="G90" s="271"/>
      <c r="H90" s="141">
        <f>SUM(H88:H89)</f>
        <v>24943.84</v>
      </c>
      <c r="I90" s="117"/>
      <c r="J90" s="117"/>
    </row>
    <row r="91" spans="1:10" x14ac:dyDescent="0.25">
      <c r="A91" s="117"/>
      <c r="B91" s="117"/>
      <c r="C91" s="117"/>
      <c r="D91" s="117"/>
      <c r="E91" s="117"/>
      <c r="F91" s="117"/>
      <c r="G91" s="117"/>
      <c r="H91" s="117"/>
      <c r="I91" s="117"/>
      <c r="J91" s="117"/>
    </row>
    <row r="92" spans="1:10" x14ac:dyDescent="0.25">
      <c r="A92" s="117"/>
      <c r="B92" s="117"/>
      <c r="C92" s="117"/>
      <c r="D92" s="117"/>
      <c r="E92" s="117"/>
      <c r="F92" s="117"/>
      <c r="G92" s="117"/>
      <c r="H92" s="117"/>
      <c r="I92" s="117"/>
      <c r="J92" s="117"/>
    </row>
    <row r="93" spans="1:10" x14ac:dyDescent="0.25">
      <c r="A93" s="117"/>
      <c r="B93" s="117"/>
      <c r="C93" s="117"/>
      <c r="D93" s="143"/>
      <c r="E93" s="272"/>
      <c r="F93" s="272"/>
      <c r="G93" s="157"/>
      <c r="H93" s="157"/>
      <c r="I93" s="143"/>
      <c r="J93" s="117"/>
    </row>
    <row r="94" spans="1:10" x14ac:dyDescent="0.25">
      <c r="A94" s="117"/>
      <c r="B94" s="117"/>
      <c r="C94" s="117"/>
      <c r="D94" s="143"/>
      <c r="E94" s="265"/>
      <c r="F94" s="265"/>
      <c r="G94" s="158"/>
      <c r="H94" s="158"/>
      <c r="I94" s="143"/>
      <c r="J94" s="117"/>
    </row>
  </sheetData>
  <mergeCells count="13">
    <mergeCell ref="E94:F94"/>
    <mergeCell ref="F83:G83"/>
    <mergeCell ref="F84:G84"/>
    <mergeCell ref="F88:G88"/>
    <mergeCell ref="F89:G89"/>
    <mergeCell ref="F90:G90"/>
    <mergeCell ref="E93:F93"/>
    <mergeCell ref="F82:G82"/>
    <mergeCell ref="B3:E3"/>
    <mergeCell ref="F56:G56"/>
    <mergeCell ref="F57:G57"/>
    <mergeCell ref="F58:G58"/>
    <mergeCell ref="B64:E64"/>
  </mergeCells>
  <hyperlinks>
    <hyperlink ref="C50" r:id="rId1" display="http://www.plaisio.gr/melani-toner/analosima/photoconductors-drums/Xerox-Drum-101R00474-101R00474.ht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4"/>
  <sheetViews>
    <sheetView topLeftCell="A4" workbookViewId="0">
      <selection activeCell="G320" sqref="G320:I334"/>
    </sheetView>
  </sheetViews>
  <sheetFormatPr defaultRowHeight="15" x14ac:dyDescent="0.25"/>
  <cols>
    <col min="2" max="2" width="60.28515625" bestFit="1" customWidth="1"/>
    <col min="3" max="3" width="33.5703125" customWidth="1"/>
    <col min="7" max="7" width="11.85546875" customWidth="1"/>
    <col min="8" max="8" width="11.7109375" customWidth="1"/>
    <col min="9" max="9" width="11.5703125" customWidth="1"/>
  </cols>
  <sheetData>
    <row r="1" spans="1:9" ht="15.75" x14ac:dyDescent="0.25">
      <c r="A1" s="275" t="s">
        <v>0</v>
      </c>
      <c r="B1" s="275"/>
      <c r="C1" s="275"/>
      <c r="D1" s="275"/>
      <c r="E1" s="275"/>
      <c r="F1" s="275"/>
      <c r="G1" s="275"/>
    </row>
    <row r="2" spans="1:9" x14ac:dyDescent="0.25">
      <c r="A2" s="1"/>
    </row>
    <row r="3" spans="1:9" ht="18.75" x14ac:dyDescent="0.25">
      <c r="A3" s="2" t="s">
        <v>1</v>
      </c>
    </row>
    <row r="4" spans="1:9" ht="15.75" thickBot="1" x14ac:dyDescent="0.3">
      <c r="A4" s="3"/>
      <c r="B4" s="3"/>
      <c r="C4" s="4"/>
      <c r="D4" s="276"/>
      <c r="E4" s="276"/>
      <c r="F4" s="3"/>
      <c r="G4" s="3"/>
    </row>
    <row r="5" spans="1:9" ht="80.25" thickBot="1" x14ac:dyDescent="0.3">
      <c r="A5" s="5"/>
      <c r="B5" s="6" t="s">
        <v>2</v>
      </c>
      <c r="C5" s="7" t="s">
        <v>3</v>
      </c>
      <c r="D5" s="277" t="s">
        <v>4</v>
      </c>
      <c r="E5" s="278"/>
      <c r="F5" s="8" t="s">
        <v>5</v>
      </c>
      <c r="G5" s="60"/>
      <c r="H5" s="61"/>
      <c r="I5" s="61"/>
    </row>
    <row r="6" spans="1:9" ht="15.75" thickBot="1" x14ac:dyDescent="0.3">
      <c r="A6" s="9"/>
      <c r="B6" s="10" t="s">
        <v>1</v>
      </c>
      <c r="C6" s="11"/>
      <c r="D6" s="279"/>
      <c r="E6" s="280"/>
      <c r="F6" s="12"/>
      <c r="G6" s="62"/>
      <c r="H6" s="61"/>
      <c r="I6" s="61"/>
    </row>
    <row r="7" spans="1:9" ht="15.75" thickBot="1" x14ac:dyDescent="0.3">
      <c r="A7" s="9"/>
      <c r="B7" s="14"/>
      <c r="C7" s="11"/>
      <c r="D7" s="279"/>
      <c r="E7" s="280"/>
      <c r="F7" s="12"/>
      <c r="G7" s="62"/>
      <c r="H7" s="61"/>
      <c r="I7" s="61"/>
    </row>
    <row r="8" spans="1:9" ht="15.75" thickBot="1" x14ac:dyDescent="0.3">
      <c r="A8" s="15"/>
      <c r="B8" s="16" t="s">
        <v>7</v>
      </c>
      <c r="C8" s="17"/>
      <c r="D8" s="281"/>
      <c r="E8" s="282"/>
      <c r="F8" s="18"/>
      <c r="G8" s="62"/>
      <c r="H8" s="61"/>
      <c r="I8" s="61"/>
    </row>
    <row r="9" spans="1:9" ht="30.75" thickBot="1" x14ac:dyDescent="0.3">
      <c r="A9" s="15">
        <v>1</v>
      </c>
      <c r="B9" s="18" t="s">
        <v>8</v>
      </c>
      <c r="C9" s="17" t="s">
        <v>9</v>
      </c>
      <c r="D9" s="273"/>
      <c r="E9" s="274"/>
      <c r="F9" s="19">
        <v>20</v>
      </c>
      <c r="G9" s="63"/>
      <c r="H9" s="61"/>
      <c r="I9" s="61"/>
    </row>
    <row r="10" spans="1:9" ht="30.75" thickBot="1" x14ac:dyDescent="0.3">
      <c r="A10" s="15">
        <v>2</v>
      </c>
      <c r="B10" s="18" t="s">
        <v>10</v>
      </c>
      <c r="C10" s="17" t="s">
        <v>11</v>
      </c>
      <c r="D10" s="273"/>
      <c r="E10" s="274"/>
      <c r="F10" s="19">
        <v>20</v>
      </c>
      <c r="G10" s="63"/>
      <c r="H10" s="61"/>
      <c r="I10" s="61"/>
    </row>
    <row r="11" spans="1:9" ht="15.75" thickBot="1" x14ac:dyDescent="0.3">
      <c r="A11" s="15">
        <v>3</v>
      </c>
      <c r="B11" s="18" t="s">
        <v>12</v>
      </c>
      <c r="C11" s="17" t="s">
        <v>13</v>
      </c>
      <c r="D11" s="273"/>
      <c r="E11" s="274"/>
      <c r="F11" s="19">
        <v>20</v>
      </c>
      <c r="G11" s="63"/>
      <c r="H11" s="61"/>
      <c r="I11" s="61"/>
    </row>
    <row r="12" spans="1:9" ht="15.75" thickBot="1" x14ac:dyDescent="0.3">
      <c r="A12" s="15">
        <v>4</v>
      </c>
      <c r="B12" s="18" t="s">
        <v>14</v>
      </c>
      <c r="C12" s="17" t="s">
        <v>13</v>
      </c>
      <c r="D12" s="273"/>
      <c r="E12" s="274"/>
      <c r="F12" s="19">
        <v>20</v>
      </c>
      <c r="G12" s="63"/>
      <c r="H12" s="61"/>
      <c r="I12" s="61"/>
    </row>
    <row r="13" spans="1:9" ht="60.75" thickBot="1" x14ac:dyDescent="0.3">
      <c r="A13" s="15">
        <v>5</v>
      </c>
      <c r="B13" s="17" t="s">
        <v>15</v>
      </c>
      <c r="C13" s="17" t="s">
        <v>16</v>
      </c>
      <c r="D13" s="273"/>
      <c r="E13" s="274"/>
      <c r="F13" s="19">
        <v>5</v>
      </c>
      <c r="G13" s="63"/>
      <c r="H13" s="61"/>
      <c r="I13" s="61"/>
    </row>
    <row r="14" spans="1:9" ht="30.75" thickBot="1" x14ac:dyDescent="0.3">
      <c r="A14" s="15">
        <v>6</v>
      </c>
      <c r="B14" s="18" t="s">
        <v>17</v>
      </c>
      <c r="C14" s="17" t="s">
        <v>18</v>
      </c>
      <c r="D14" s="273"/>
      <c r="E14" s="274"/>
      <c r="F14" s="19">
        <v>20</v>
      </c>
      <c r="G14" s="63"/>
      <c r="H14" s="61"/>
      <c r="I14" s="61"/>
    </row>
    <row r="15" spans="1:9" ht="30.75" thickBot="1" x14ac:dyDescent="0.3">
      <c r="A15" s="15">
        <v>7</v>
      </c>
      <c r="B15" s="18" t="s">
        <v>19</v>
      </c>
      <c r="C15" s="17" t="s">
        <v>20</v>
      </c>
      <c r="D15" s="273"/>
      <c r="E15" s="274"/>
      <c r="F15" s="19">
        <v>20</v>
      </c>
      <c r="G15" s="63"/>
      <c r="H15" s="61"/>
      <c r="I15" s="61"/>
    </row>
    <row r="16" spans="1:9" ht="30.75" thickBot="1" x14ac:dyDescent="0.3">
      <c r="A16" s="15">
        <v>8</v>
      </c>
      <c r="B16" s="18" t="s">
        <v>17</v>
      </c>
      <c r="C16" s="17" t="s">
        <v>21</v>
      </c>
      <c r="D16" s="273"/>
      <c r="E16" s="274"/>
      <c r="F16" s="19">
        <v>20</v>
      </c>
      <c r="G16" s="63"/>
      <c r="H16" s="61"/>
      <c r="I16" s="61"/>
    </row>
    <row r="17" spans="1:9" ht="15.75" thickBot="1" x14ac:dyDescent="0.3">
      <c r="A17" s="20">
        <v>9</v>
      </c>
      <c r="B17" s="13" t="s">
        <v>22</v>
      </c>
      <c r="C17" s="21" t="s">
        <v>23</v>
      </c>
      <c r="D17" s="283"/>
      <c r="E17" s="284"/>
      <c r="F17" s="22">
        <v>20</v>
      </c>
      <c r="G17" s="63"/>
      <c r="H17" s="61"/>
      <c r="I17" s="61"/>
    </row>
    <row r="18" spans="1:9" ht="15.75" thickBot="1" x14ac:dyDescent="0.3">
      <c r="A18" s="20">
        <v>10</v>
      </c>
      <c r="B18" s="13" t="s">
        <v>24</v>
      </c>
      <c r="C18" s="21" t="s">
        <v>23</v>
      </c>
      <c r="D18" s="283"/>
      <c r="E18" s="284"/>
      <c r="F18" s="22">
        <v>20</v>
      </c>
      <c r="G18" s="63"/>
      <c r="H18" s="61"/>
      <c r="I18" s="61"/>
    </row>
    <row r="19" spans="1:9" ht="60.75" thickBot="1" x14ac:dyDescent="0.3">
      <c r="A19" s="15">
        <v>11</v>
      </c>
      <c r="B19" s="21" t="s">
        <v>25</v>
      </c>
      <c r="C19" s="21" t="s">
        <v>26</v>
      </c>
      <c r="D19" s="283"/>
      <c r="E19" s="284"/>
      <c r="F19" s="22">
        <v>500</v>
      </c>
      <c r="G19" s="63"/>
      <c r="H19" s="61"/>
      <c r="I19" s="61"/>
    </row>
    <row r="20" spans="1:9" ht="60.75" thickBot="1" x14ac:dyDescent="0.3">
      <c r="A20" s="15">
        <v>12</v>
      </c>
      <c r="B20" s="18" t="s">
        <v>27</v>
      </c>
      <c r="C20" s="17" t="s">
        <v>28</v>
      </c>
      <c r="D20" s="273"/>
      <c r="E20" s="274"/>
      <c r="F20" s="23">
        <v>100</v>
      </c>
      <c r="G20" s="63"/>
      <c r="H20" s="61"/>
      <c r="I20" s="61"/>
    </row>
    <row r="21" spans="1:9" ht="60.75" thickBot="1" x14ac:dyDescent="0.3">
      <c r="A21" s="15">
        <v>13</v>
      </c>
      <c r="B21" s="18" t="s">
        <v>29</v>
      </c>
      <c r="C21" s="17" t="s">
        <v>30</v>
      </c>
      <c r="D21" s="273"/>
      <c r="E21" s="274"/>
      <c r="F21" s="19">
        <v>20</v>
      </c>
      <c r="G21" s="63"/>
      <c r="H21" s="61"/>
      <c r="I21" s="61"/>
    </row>
    <row r="22" spans="1:9" ht="75.75" thickBot="1" x14ac:dyDescent="0.3">
      <c r="A22" s="15">
        <v>14</v>
      </c>
      <c r="B22" s="18" t="s">
        <v>29</v>
      </c>
      <c r="C22" s="17" t="s">
        <v>31</v>
      </c>
      <c r="D22" s="273"/>
      <c r="E22" s="274"/>
      <c r="F22" s="19">
        <v>50</v>
      </c>
      <c r="G22" s="63"/>
      <c r="H22" s="61"/>
      <c r="I22" s="61"/>
    </row>
    <row r="23" spans="1:9" ht="15.75" thickBot="1" x14ac:dyDescent="0.3">
      <c r="A23" s="15">
        <v>15</v>
      </c>
      <c r="B23" s="13" t="s">
        <v>32</v>
      </c>
      <c r="C23" s="21" t="s">
        <v>33</v>
      </c>
      <c r="D23" s="283"/>
      <c r="E23" s="284"/>
      <c r="F23" s="22">
        <v>500</v>
      </c>
      <c r="G23" s="63"/>
      <c r="H23" s="61"/>
      <c r="I23" s="61"/>
    </row>
    <row r="24" spans="1:9" ht="15.75" thickBot="1" x14ac:dyDescent="0.3">
      <c r="A24" s="15">
        <v>16</v>
      </c>
      <c r="B24" s="18" t="s">
        <v>34</v>
      </c>
      <c r="C24" s="17" t="s">
        <v>35</v>
      </c>
      <c r="D24" s="273"/>
      <c r="E24" s="274"/>
      <c r="F24" s="19">
        <v>60</v>
      </c>
      <c r="G24" s="63"/>
      <c r="H24" s="61"/>
      <c r="I24" s="61"/>
    </row>
    <row r="25" spans="1:9" ht="60.75" thickBot="1" x14ac:dyDescent="0.3">
      <c r="A25" s="15">
        <v>17</v>
      </c>
      <c r="B25" s="17" t="s">
        <v>36</v>
      </c>
      <c r="C25" s="17" t="s">
        <v>37</v>
      </c>
      <c r="D25" s="273"/>
      <c r="E25" s="274"/>
      <c r="F25" s="19">
        <v>200</v>
      </c>
      <c r="G25" s="63"/>
      <c r="H25" s="61"/>
      <c r="I25" s="61"/>
    </row>
    <row r="26" spans="1:9" ht="60.75" thickBot="1" x14ac:dyDescent="0.3">
      <c r="A26" s="15">
        <v>18</v>
      </c>
      <c r="B26" s="17" t="s">
        <v>36</v>
      </c>
      <c r="C26" s="17" t="s">
        <v>38</v>
      </c>
      <c r="D26" s="273"/>
      <c r="E26" s="274"/>
      <c r="F26" s="19">
        <v>200</v>
      </c>
      <c r="G26" s="63"/>
      <c r="H26" s="61"/>
      <c r="I26" s="61"/>
    </row>
    <row r="27" spans="1:9" ht="60.75" thickBot="1" x14ac:dyDescent="0.3">
      <c r="A27" s="15">
        <v>19</v>
      </c>
      <c r="B27" s="18" t="s">
        <v>36</v>
      </c>
      <c r="C27" s="17" t="s">
        <v>39</v>
      </c>
      <c r="D27" s="273"/>
      <c r="E27" s="274"/>
      <c r="F27" s="19">
        <v>45</v>
      </c>
      <c r="G27" s="63"/>
      <c r="H27" s="61"/>
      <c r="I27" s="61"/>
    </row>
    <row r="28" spans="1:9" ht="60.75" thickBot="1" x14ac:dyDescent="0.3">
      <c r="A28" s="15">
        <v>20</v>
      </c>
      <c r="B28" s="18" t="s">
        <v>36</v>
      </c>
      <c r="C28" s="17" t="s">
        <v>40</v>
      </c>
      <c r="D28" s="273"/>
      <c r="E28" s="274"/>
      <c r="F28" s="19">
        <v>20</v>
      </c>
      <c r="G28" s="63"/>
      <c r="H28" s="61"/>
      <c r="I28" s="61"/>
    </row>
    <row r="29" spans="1:9" ht="60.75" thickBot="1" x14ac:dyDescent="0.3">
      <c r="A29" s="20">
        <v>21</v>
      </c>
      <c r="B29" s="13" t="s">
        <v>36</v>
      </c>
      <c r="C29" s="21" t="s">
        <v>41</v>
      </c>
      <c r="D29" s="283"/>
      <c r="E29" s="284"/>
      <c r="F29" s="22">
        <v>10</v>
      </c>
      <c r="G29" s="63"/>
      <c r="H29" s="61"/>
      <c r="I29" s="61"/>
    </row>
    <row r="30" spans="1:9" ht="30.75" thickBot="1" x14ac:dyDescent="0.3">
      <c r="A30" s="15">
        <v>22</v>
      </c>
      <c r="B30" s="18" t="s">
        <v>42</v>
      </c>
      <c r="C30" s="17" t="s">
        <v>43</v>
      </c>
      <c r="D30" s="273"/>
      <c r="E30" s="274"/>
      <c r="F30" s="19">
        <v>30</v>
      </c>
      <c r="G30" s="63"/>
      <c r="H30" s="61"/>
      <c r="I30" s="61"/>
    </row>
    <row r="31" spans="1:9" ht="30.75" thickBot="1" x14ac:dyDescent="0.3">
      <c r="A31" s="15">
        <v>23</v>
      </c>
      <c r="B31" s="18" t="s">
        <v>44</v>
      </c>
      <c r="C31" s="17" t="s">
        <v>45</v>
      </c>
      <c r="D31" s="273"/>
      <c r="E31" s="274"/>
      <c r="F31" s="19">
        <v>120</v>
      </c>
      <c r="G31" s="63"/>
      <c r="H31" s="61"/>
      <c r="I31" s="61"/>
    </row>
    <row r="32" spans="1:9" ht="45.75" thickBot="1" x14ac:dyDescent="0.3">
      <c r="A32" s="15">
        <v>24</v>
      </c>
      <c r="B32" s="18" t="s">
        <v>46</v>
      </c>
      <c r="C32" s="17" t="s">
        <v>47</v>
      </c>
      <c r="D32" s="273"/>
      <c r="E32" s="274"/>
      <c r="F32" s="19">
        <v>30</v>
      </c>
      <c r="G32" s="63"/>
      <c r="H32" s="61"/>
      <c r="I32" s="61"/>
    </row>
    <row r="33" spans="1:9" ht="15.75" thickBot="1" x14ac:dyDescent="0.3">
      <c r="A33" s="20">
        <v>25</v>
      </c>
      <c r="B33" s="13" t="s">
        <v>48</v>
      </c>
      <c r="C33" s="21" t="s">
        <v>49</v>
      </c>
      <c r="D33" s="283"/>
      <c r="E33" s="284"/>
      <c r="F33" s="22">
        <v>700</v>
      </c>
      <c r="G33" s="63"/>
      <c r="H33" s="61"/>
      <c r="I33" s="61"/>
    </row>
    <row r="34" spans="1:9" ht="15.75" thickBot="1" x14ac:dyDescent="0.3">
      <c r="A34" s="20">
        <v>26</v>
      </c>
      <c r="B34" s="13" t="s">
        <v>50</v>
      </c>
      <c r="C34" s="21" t="s">
        <v>51</v>
      </c>
      <c r="D34" s="283"/>
      <c r="E34" s="284"/>
      <c r="F34" s="22">
        <v>500</v>
      </c>
      <c r="G34" s="63"/>
      <c r="H34" s="61"/>
      <c r="I34" s="61"/>
    </row>
    <row r="35" spans="1:9" ht="15.75" thickBot="1" x14ac:dyDescent="0.3">
      <c r="A35" s="20">
        <v>27</v>
      </c>
      <c r="B35" s="13" t="s">
        <v>50</v>
      </c>
      <c r="C35" s="21" t="s">
        <v>52</v>
      </c>
      <c r="D35" s="283"/>
      <c r="E35" s="284"/>
      <c r="F35" s="22">
        <v>100</v>
      </c>
      <c r="G35" s="63"/>
      <c r="H35" s="61"/>
      <c r="I35" s="61"/>
    </row>
    <row r="36" spans="1:9" ht="30.75" thickBot="1" x14ac:dyDescent="0.3">
      <c r="A36" s="15">
        <v>28</v>
      </c>
      <c r="B36" s="18" t="s">
        <v>53</v>
      </c>
      <c r="C36" s="17" t="s">
        <v>54</v>
      </c>
      <c r="D36" s="273"/>
      <c r="E36" s="274"/>
      <c r="F36" s="19">
        <v>100</v>
      </c>
      <c r="G36" s="63"/>
      <c r="H36" s="61"/>
      <c r="I36" s="61"/>
    </row>
    <row r="37" spans="1:9" ht="15.75" thickBot="1" x14ac:dyDescent="0.3">
      <c r="A37" s="15">
        <v>29</v>
      </c>
      <c r="B37" s="18" t="s">
        <v>55</v>
      </c>
      <c r="C37" s="17" t="s">
        <v>56</v>
      </c>
      <c r="D37" s="273"/>
      <c r="E37" s="274"/>
      <c r="F37" s="19">
        <v>60</v>
      </c>
      <c r="G37" s="63"/>
      <c r="H37" s="61"/>
      <c r="I37" s="61"/>
    </row>
    <row r="38" spans="1:9" ht="15.75" thickBot="1" x14ac:dyDescent="0.3">
      <c r="A38" s="15">
        <v>30</v>
      </c>
      <c r="B38" s="18" t="s">
        <v>55</v>
      </c>
      <c r="C38" s="17" t="s">
        <v>57</v>
      </c>
      <c r="D38" s="273"/>
      <c r="E38" s="274"/>
      <c r="F38" s="19">
        <v>60</v>
      </c>
      <c r="G38" s="63"/>
      <c r="H38" s="61"/>
      <c r="I38" s="61"/>
    </row>
    <row r="39" spans="1:9" ht="15.75" thickBot="1" x14ac:dyDescent="0.3">
      <c r="A39" s="15">
        <v>31</v>
      </c>
      <c r="B39" s="18" t="s">
        <v>55</v>
      </c>
      <c r="C39" s="17" t="s">
        <v>58</v>
      </c>
      <c r="D39" s="273"/>
      <c r="E39" s="274"/>
      <c r="F39" s="19">
        <v>60</v>
      </c>
      <c r="G39" s="63"/>
      <c r="H39" s="61"/>
      <c r="I39" s="61"/>
    </row>
    <row r="40" spans="1:9" ht="15.75" thickBot="1" x14ac:dyDescent="0.3">
      <c r="A40" s="15">
        <v>32</v>
      </c>
      <c r="B40" s="13" t="s">
        <v>59</v>
      </c>
      <c r="C40" s="21" t="s">
        <v>60</v>
      </c>
      <c r="D40" s="283"/>
      <c r="E40" s="284"/>
      <c r="F40" s="22">
        <v>80</v>
      </c>
      <c r="G40" s="63"/>
      <c r="H40" s="61"/>
      <c r="I40" s="61"/>
    </row>
    <row r="41" spans="1:9" ht="15.75" thickBot="1" x14ac:dyDescent="0.3">
      <c r="A41" s="15">
        <v>33</v>
      </c>
      <c r="B41" s="18" t="s">
        <v>59</v>
      </c>
      <c r="C41" s="17" t="s">
        <v>61</v>
      </c>
      <c r="D41" s="273"/>
      <c r="E41" s="274"/>
      <c r="F41" s="19">
        <v>80</v>
      </c>
      <c r="G41" s="63"/>
      <c r="H41" s="61"/>
      <c r="I41" s="61"/>
    </row>
    <row r="42" spans="1:9" ht="15.75" thickBot="1" x14ac:dyDescent="0.3">
      <c r="A42" s="15">
        <v>34</v>
      </c>
      <c r="B42" s="18" t="s">
        <v>59</v>
      </c>
      <c r="C42" s="17" t="s">
        <v>62</v>
      </c>
      <c r="D42" s="273"/>
      <c r="E42" s="274"/>
      <c r="F42" s="19">
        <v>60</v>
      </c>
      <c r="G42" s="63"/>
      <c r="H42" s="61"/>
      <c r="I42" s="61"/>
    </row>
    <row r="43" spans="1:9" ht="15.75" thickBot="1" x14ac:dyDescent="0.3">
      <c r="A43" s="15">
        <v>35</v>
      </c>
      <c r="B43" s="18" t="s">
        <v>59</v>
      </c>
      <c r="C43" s="17" t="s">
        <v>63</v>
      </c>
      <c r="D43" s="273"/>
      <c r="E43" s="274"/>
      <c r="F43" s="19">
        <v>30</v>
      </c>
      <c r="G43" s="63"/>
      <c r="H43" s="61"/>
      <c r="I43" s="61"/>
    </row>
    <row r="44" spans="1:9" ht="60.75" thickBot="1" x14ac:dyDescent="0.3">
      <c r="A44" s="15">
        <v>36</v>
      </c>
      <c r="B44" s="24" t="s">
        <v>64</v>
      </c>
      <c r="C44" s="25" t="s">
        <v>65</v>
      </c>
      <c r="D44" s="273"/>
      <c r="E44" s="274"/>
      <c r="F44" s="26">
        <v>150</v>
      </c>
      <c r="G44" s="63"/>
      <c r="H44" s="61"/>
      <c r="I44" s="61"/>
    </row>
    <row r="45" spans="1:9" ht="60.75" thickBot="1" x14ac:dyDescent="0.3">
      <c r="A45" s="15">
        <v>37</v>
      </c>
      <c r="B45" s="27" t="s">
        <v>66</v>
      </c>
      <c r="C45" s="28" t="s">
        <v>67</v>
      </c>
      <c r="D45" s="273"/>
      <c r="E45" s="274"/>
      <c r="F45" s="29">
        <v>150</v>
      </c>
      <c r="G45" s="63"/>
      <c r="H45" s="61"/>
      <c r="I45" s="61"/>
    </row>
    <row r="46" spans="1:9" ht="30.75" thickBot="1" x14ac:dyDescent="0.3">
      <c r="A46" s="15">
        <v>38</v>
      </c>
      <c r="B46" s="17" t="s">
        <v>68</v>
      </c>
      <c r="C46" s="17" t="s">
        <v>69</v>
      </c>
      <c r="D46" s="273"/>
      <c r="E46" s="274"/>
      <c r="F46" s="19">
        <v>40</v>
      </c>
      <c r="G46" s="63"/>
      <c r="H46" s="61"/>
      <c r="I46" s="61"/>
    </row>
    <row r="47" spans="1:9" ht="15.75" thickBot="1" x14ac:dyDescent="0.3">
      <c r="A47" s="15">
        <v>39</v>
      </c>
      <c r="B47" s="18" t="s">
        <v>70</v>
      </c>
      <c r="C47" s="17" t="s">
        <v>71</v>
      </c>
      <c r="D47" s="273"/>
      <c r="E47" s="274"/>
      <c r="F47" s="19">
        <v>60</v>
      </c>
      <c r="G47" s="63"/>
      <c r="H47" s="61"/>
      <c r="I47" s="61"/>
    </row>
    <row r="48" spans="1:9" ht="15.75" thickBot="1" x14ac:dyDescent="0.3">
      <c r="A48" s="20">
        <v>40</v>
      </c>
      <c r="B48" s="13" t="s">
        <v>72</v>
      </c>
      <c r="C48" s="21" t="s">
        <v>73</v>
      </c>
      <c r="D48" s="283"/>
      <c r="E48" s="284"/>
      <c r="F48" s="22">
        <v>700</v>
      </c>
      <c r="G48" s="63"/>
      <c r="H48" s="61"/>
      <c r="I48" s="61"/>
    </row>
    <row r="49" spans="1:9" ht="15.75" thickBot="1" x14ac:dyDescent="0.3">
      <c r="A49" s="15">
        <v>41</v>
      </c>
      <c r="B49" s="18" t="s">
        <v>74</v>
      </c>
      <c r="C49" s="17" t="s">
        <v>75</v>
      </c>
      <c r="D49" s="273"/>
      <c r="E49" s="274"/>
      <c r="F49" s="19">
        <v>240</v>
      </c>
      <c r="G49" s="63"/>
      <c r="H49" s="61"/>
      <c r="I49" s="61"/>
    </row>
    <row r="50" spans="1:9" ht="15.75" thickBot="1" x14ac:dyDescent="0.3">
      <c r="A50" s="15">
        <v>42</v>
      </c>
      <c r="B50" s="18" t="s">
        <v>76</v>
      </c>
      <c r="C50" s="17" t="s">
        <v>77</v>
      </c>
      <c r="D50" s="273"/>
      <c r="E50" s="274"/>
      <c r="F50" s="19">
        <v>20</v>
      </c>
      <c r="G50" s="63"/>
      <c r="H50" s="61"/>
      <c r="I50" s="61"/>
    </row>
    <row r="51" spans="1:9" ht="15.75" thickBot="1" x14ac:dyDescent="0.3">
      <c r="A51" s="15">
        <v>43</v>
      </c>
      <c r="B51" s="17" t="s">
        <v>78</v>
      </c>
      <c r="C51" s="17" t="s">
        <v>79</v>
      </c>
      <c r="D51" s="273"/>
      <c r="E51" s="274"/>
      <c r="F51" s="19">
        <v>100</v>
      </c>
      <c r="G51" s="63"/>
      <c r="H51" s="61"/>
      <c r="I51" s="61"/>
    </row>
    <row r="52" spans="1:9" ht="15.75" thickBot="1" x14ac:dyDescent="0.3">
      <c r="A52" s="15">
        <v>44</v>
      </c>
      <c r="B52" s="18" t="s">
        <v>80</v>
      </c>
      <c r="C52" s="17" t="s">
        <v>81</v>
      </c>
      <c r="D52" s="273"/>
      <c r="E52" s="274"/>
      <c r="F52" s="19">
        <v>140</v>
      </c>
      <c r="G52" s="63"/>
      <c r="H52" s="61"/>
      <c r="I52" s="61"/>
    </row>
    <row r="53" spans="1:9" ht="15.75" thickBot="1" x14ac:dyDescent="0.3">
      <c r="A53" s="15">
        <v>45</v>
      </c>
      <c r="B53" s="18" t="s">
        <v>82</v>
      </c>
      <c r="C53" s="17" t="s">
        <v>83</v>
      </c>
      <c r="D53" s="273"/>
      <c r="E53" s="274"/>
      <c r="F53" s="19">
        <v>200</v>
      </c>
      <c r="G53" s="63"/>
      <c r="H53" s="61"/>
      <c r="I53" s="61"/>
    </row>
    <row r="54" spans="1:9" ht="17.25" thickBot="1" x14ac:dyDescent="0.3">
      <c r="A54" s="285"/>
      <c r="B54" s="30" t="s">
        <v>84</v>
      </c>
      <c r="C54" s="288"/>
      <c r="D54" s="290"/>
      <c r="E54" s="291"/>
      <c r="F54" s="285"/>
      <c r="G54" s="287"/>
      <c r="H54" s="61"/>
      <c r="I54" s="61"/>
    </row>
    <row r="55" spans="1:9" ht="15.75" thickBot="1" x14ac:dyDescent="0.3">
      <c r="A55" s="286"/>
      <c r="B55" s="10" t="s">
        <v>85</v>
      </c>
      <c r="C55" s="289"/>
      <c r="D55" s="292"/>
      <c r="E55" s="293"/>
      <c r="F55" s="286"/>
      <c r="G55" s="287"/>
      <c r="H55" s="61"/>
      <c r="I55" s="61"/>
    </row>
    <row r="56" spans="1:9" ht="15.75" thickBot="1" x14ac:dyDescent="0.3">
      <c r="A56" s="31"/>
      <c r="B56" s="18" t="s">
        <v>458</v>
      </c>
      <c r="C56" s="17"/>
      <c r="D56" s="281"/>
      <c r="E56" s="282"/>
      <c r="F56" s="18"/>
      <c r="G56" s="63"/>
      <c r="H56" s="61"/>
      <c r="I56" s="61"/>
    </row>
    <row r="57" spans="1:9" ht="17.25" thickBot="1" x14ac:dyDescent="0.3">
      <c r="A57" s="285"/>
      <c r="B57" s="32" t="s">
        <v>84</v>
      </c>
      <c r="C57" s="288"/>
      <c r="D57" s="290"/>
      <c r="E57" s="291"/>
      <c r="F57" s="285"/>
      <c r="G57" s="287"/>
      <c r="H57" s="61"/>
      <c r="I57" s="61"/>
    </row>
    <row r="58" spans="1:9" ht="15.75" thickBot="1" x14ac:dyDescent="0.3">
      <c r="A58" s="286"/>
      <c r="B58" s="18" t="s">
        <v>87</v>
      </c>
      <c r="C58" s="289"/>
      <c r="D58" s="292"/>
      <c r="E58" s="293"/>
      <c r="F58" s="286"/>
      <c r="G58" s="287"/>
      <c r="H58" s="61"/>
      <c r="I58" s="61"/>
    </row>
    <row r="59" spans="1:9" ht="80.25" thickBot="1" x14ac:dyDescent="0.3">
      <c r="A59" s="15"/>
      <c r="B59" s="33" t="s">
        <v>88</v>
      </c>
      <c r="C59" s="34" t="s">
        <v>3</v>
      </c>
      <c r="D59" s="294" t="s">
        <v>4</v>
      </c>
      <c r="E59" s="295"/>
      <c r="F59" s="35" t="s">
        <v>5</v>
      </c>
      <c r="G59" s="60"/>
      <c r="H59" s="61"/>
      <c r="I59" s="61"/>
    </row>
    <row r="60" spans="1:9" ht="45.75" thickBot="1" x14ac:dyDescent="0.3">
      <c r="A60" s="15">
        <v>46</v>
      </c>
      <c r="B60" s="18" t="s">
        <v>89</v>
      </c>
      <c r="C60" s="17" t="s">
        <v>90</v>
      </c>
      <c r="D60" s="273"/>
      <c r="E60" s="274"/>
      <c r="F60" s="19">
        <v>10</v>
      </c>
      <c r="G60" s="63"/>
      <c r="H60" s="61"/>
      <c r="I60" s="61"/>
    </row>
    <row r="61" spans="1:9" ht="45.75" thickBot="1" x14ac:dyDescent="0.3">
      <c r="A61" s="15">
        <v>47</v>
      </c>
      <c r="B61" s="18" t="s">
        <v>89</v>
      </c>
      <c r="C61" s="17" t="s">
        <v>91</v>
      </c>
      <c r="D61" s="273"/>
      <c r="E61" s="274"/>
      <c r="F61" s="19">
        <v>10</v>
      </c>
      <c r="G61" s="63"/>
      <c r="H61" s="61"/>
      <c r="I61" s="61"/>
    </row>
    <row r="62" spans="1:9" ht="45.75" thickBot="1" x14ac:dyDescent="0.3">
      <c r="A62" s="15">
        <v>48</v>
      </c>
      <c r="B62" s="18" t="s">
        <v>89</v>
      </c>
      <c r="C62" s="17" t="s">
        <v>92</v>
      </c>
      <c r="D62" s="273"/>
      <c r="E62" s="274"/>
      <c r="F62" s="19">
        <v>10</v>
      </c>
      <c r="G62" s="63"/>
      <c r="H62" s="61"/>
      <c r="I62" s="61"/>
    </row>
    <row r="63" spans="1:9" ht="30.75" thickBot="1" x14ac:dyDescent="0.3">
      <c r="A63" s="15">
        <v>49</v>
      </c>
      <c r="B63" s="18" t="s">
        <v>93</v>
      </c>
      <c r="C63" s="17" t="s">
        <v>94</v>
      </c>
      <c r="D63" s="273"/>
      <c r="E63" s="274"/>
      <c r="F63" s="19">
        <v>30</v>
      </c>
      <c r="G63" s="63"/>
      <c r="H63" s="61"/>
      <c r="I63" s="61"/>
    </row>
    <row r="64" spans="1:9" ht="30.75" thickBot="1" x14ac:dyDescent="0.3">
      <c r="A64" s="15">
        <v>50</v>
      </c>
      <c r="B64" s="18" t="s">
        <v>95</v>
      </c>
      <c r="C64" s="17" t="s">
        <v>96</v>
      </c>
      <c r="D64" s="273"/>
      <c r="E64" s="274"/>
      <c r="F64" s="19">
        <v>200</v>
      </c>
      <c r="G64" s="63"/>
      <c r="H64" s="61"/>
      <c r="I64" s="61"/>
    </row>
    <row r="65" spans="1:9" ht="15.75" thickBot="1" x14ac:dyDescent="0.3">
      <c r="A65" s="15">
        <v>51</v>
      </c>
      <c r="B65" s="21" t="s">
        <v>97</v>
      </c>
      <c r="C65" s="21" t="s">
        <v>98</v>
      </c>
      <c r="D65" s="283"/>
      <c r="E65" s="284"/>
      <c r="F65" s="22">
        <v>200</v>
      </c>
      <c r="G65" s="63"/>
      <c r="H65" s="61"/>
      <c r="I65" s="61"/>
    </row>
    <row r="66" spans="1:9" ht="15.75" thickBot="1" x14ac:dyDescent="0.3">
      <c r="A66" s="15">
        <v>52</v>
      </c>
      <c r="B66" s="17" t="s">
        <v>99</v>
      </c>
      <c r="C66" s="17" t="s">
        <v>100</v>
      </c>
      <c r="D66" s="273"/>
      <c r="E66" s="274"/>
      <c r="F66" s="19">
        <v>200</v>
      </c>
      <c r="G66" s="63"/>
      <c r="H66" s="61"/>
      <c r="I66" s="61"/>
    </row>
    <row r="67" spans="1:9" ht="15.75" thickBot="1" x14ac:dyDescent="0.3">
      <c r="A67" s="15">
        <v>53</v>
      </c>
      <c r="B67" s="17" t="s">
        <v>101</v>
      </c>
      <c r="C67" s="17" t="s">
        <v>102</v>
      </c>
      <c r="D67" s="273"/>
      <c r="E67" s="274"/>
      <c r="F67" s="19">
        <v>200</v>
      </c>
      <c r="G67" s="63"/>
      <c r="H67" s="61"/>
      <c r="I67" s="61"/>
    </row>
    <row r="68" spans="1:9" ht="15.75" thickBot="1" x14ac:dyDescent="0.3">
      <c r="A68" s="15">
        <v>54</v>
      </c>
      <c r="B68" s="17" t="s">
        <v>101</v>
      </c>
      <c r="C68" s="17" t="s">
        <v>103</v>
      </c>
      <c r="D68" s="273"/>
      <c r="E68" s="274"/>
      <c r="F68" s="19">
        <v>200</v>
      </c>
      <c r="G68" s="63"/>
      <c r="H68" s="61"/>
      <c r="I68" s="61"/>
    </row>
    <row r="69" spans="1:9" ht="15.75" thickBot="1" x14ac:dyDescent="0.3">
      <c r="A69" s="15">
        <v>55</v>
      </c>
      <c r="B69" s="17" t="s">
        <v>104</v>
      </c>
      <c r="C69" s="17" t="s">
        <v>105</v>
      </c>
      <c r="D69" s="273"/>
      <c r="E69" s="274"/>
      <c r="F69" s="19">
        <v>200</v>
      </c>
      <c r="G69" s="63"/>
      <c r="H69" s="61"/>
      <c r="I69" s="61"/>
    </row>
    <row r="70" spans="1:9" ht="15.75" thickBot="1" x14ac:dyDescent="0.3">
      <c r="A70" s="15">
        <v>56</v>
      </c>
      <c r="B70" s="21" t="s">
        <v>106</v>
      </c>
      <c r="C70" s="21" t="s">
        <v>107</v>
      </c>
      <c r="D70" s="283"/>
      <c r="E70" s="284"/>
      <c r="F70" s="22">
        <v>200</v>
      </c>
      <c r="G70" s="63"/>
      <c r="H70" s="61"/>
      <c r="I70" s="61"/>
    </row>
    <row r="71" spans="1:9" ht="15.75" thickBot="1" x14ac:dyDescent="0.3">
      <c r="A71" s="15">
        <v>57</v>
      </c>
      <c r="B71" s="17" t="s">
        <v>106</v>
      </c>
      <c r="C71" s="17" t="s">
        <v>108</v>
      </c>
      <c r="D71" s="273"/>
      <c r="E71" s="274"/>
      <c r="F71" s="19">
        <v>200</v>
      </c>
      <c r="G71" s="63"/>
      <c r="H71" s="61"/>
      <c r="I71" s="61"/>
    </row>
    <row r="72" spans="1:9" ht="15.75" thickBot="1" x14ac:dyDescent="0.3">
      <c r="A72" s="15">
        <v>58</v>
      </c>
      <c r="B72" s="17" t="s">
        <v>109</v>
      </c>
      <c r="C72" s="17" t="s">
        <v>110</v>
      </c>
      <c r="D72" s="273"/>
      <c r="E72" s="274"/>
      <c r="F72" s="19">
        <v>200</v>
      </c>
      <c r="G72" s="63"/>
      <c r="H72" s="61"/>
      <c r="I72" s="61"/>
    </row>
    <row r="73" spans="1:9" ht="15.75" thickBot="1" x14ac:dyDescent="0.3">
      <c r="A73" s="15">
        <v>59</v>
      </c>
      <c r="B73" s="17" t="s">
        <v>109</v>
      </c>
      <c r="C73" s="17" t="s">
        <v>111</v>
      </c>
      <c r="D73" s="273"/>
      <c r="E73" s="274"/>
      <c r="F73" s="19">
        <v>200</v>
      </c>
      <c r="G73" s="63"/>
      <c r="H73" s="61"/>
      <c r="I73" s="61"/>
    </row>
    <row r="74" spans="1:9" ht="15.75" thickBot="1" x14ac:dyDescent="0.3">
      <c r="A74" s="15">
        <v>60</v>
      </c>
      <c r="B74" s="17" t="s">
        <v>112</v>
      </c>
      <c r="C74" s="17" t="s">
        <v>113</v>
      </c>
      <c r="D74" s="273"/>
      <c r="E74" s="274"/>
      <c r="F74" s="19">
        <v>200</v>
      </c>
      <c r="G74" s="63"/>
      <c r="H74" s="61"/>
      <c r="I74" s="61"/>
    </row>
    <row r="75" spans="1:9" ht="15.75" thickBot="1" x14ac:dyDescent="0.3">
      <c r="A75" s="15">
        <v>61</v>
      </c>
      <c r="B75" s="17" t="s">
        <v>114</v>
      </c>
      <c r="C75" s="17" t="s">
        <v>115</v>
      </c>
      <c r="D75" s="273"/>
      <c r="E75" s="274"/>
      <c r="F75" s="19">
        <v>200</v>
      </c>
      <c r="G75" s="63"/>
      <c r="H75" s="61"/>
      <c r="I75" s="61"/>
    </row>
    <row r="76" spans="1:9" ht="15.75" thickBot="1" x14ac:dyDescent="0.3">
      <c r="A76" s="15">
        <v>62</v>
      </c>
      <c r="B76" s="17" t="s">
        <v>116</v>
      </c>
      <c r="C76" s="17" t="s">
        <v>117</v>
      </c>
      <c r="D76" s="273"/>
      <c r="E76" s="274"/>
      <c r="F76" s="19">
        <v>200</v>
      </c>
      <c r="G76" s="63"/>
      <c r="H76" s="61"/>
      <c r="I76" s="61"/>
    </row>
    <row r="77" spans="1:9" ht="15.75" thickBot="1" x14ac:dyDescent="0.3">
      <c r="A77" s="15">
        <v>63</v>
      </c>
      <c r="B77" s="17" t="s">
        <v>118</v>
      </c>
      <c r="C77" s="17" t="s">
        <v>119</v>
      </c>
      <c r="D77" s="273"/>
      <c r="E77" s="274"/>
      <c r="F77" s="19">
        <v>100</v>
      </c>
      <c r="G77" s="63"/>
      <c r="H77" s="61"/>
      <c r="I77" s="61"/>
    </row>
    <row r="78" spans="1:9" ht="30.75" thickBot="1" x14ac:dyDescent="0.3">
      <c r="A78" s="15">
        <v>64</v>
      </c>
      <c r="B78" s="18" t="s">
        <v>120</v>
      </c>
      <c r="C78" s="17" t="s">
        <v>121</v>
      </c>
      <c r="D78" s="273"/>
      <c r="E78" s="274"/>
      <c r="F78" s="19">
        <v>82</v>
      </c>
      <c r="G78" s="63"/>
      <c r="H78" s="61"/>
      <c r="I78" s="61"/>
    </row>
    <row r="79" spans="1:9" ht="15.75" thickBot="1" x14ac:dyDescent="0.3">
      <c r="A79" s="36">
        <v>65</v>
      </c>
      <c r="B79" s="37" t="s">
        <v>122</v>
      </c>
      <c r="C79" s="38" t="s">
        <v>123</v>
      </c>
      <c r="D79" s="283"/>
      <c r="E79" s="284"/>
      <c r="F79" s="39">
        <v>5</v>
      </c>
      <c r="G79" s="63"/>
      <c r="H79" s="61"/>
      <c r="I79" s="61"/>
    </row>
    <row r="80" spans="1:9" ht="60.75" thickBot="1" x14ac:dyDescent="0.3">
      <c r="A80" s="40">
        <v>66</v>
      </c>
      <c r="B80" s="27" t="s">
        <v>124</v>
      </c>
      <c r="C80" s="28" t="s">
        <v>125</v>
      </c>
      <c r="D80" s="273"/>
      <c r="E80" s="274"/>
      <c r="F80" s="29">
        <v>2</v>
      </c>
      <c r="G80" s="63"/>
      <c r="H80" s="61"/>
      <c r="I80" s="61"/>
    </row>
    <row r="81" spans="1:9" ht="17.25" thickBot="1" x14ac:dyDescent="0.3">
      <c r="A81" s="285"/>
      <c r="B81" s="30" t="s">
        <v>126</v>
      </c>
      <c r="C81" s="288"/>
      <c r="D81" s="290"/>
      <c r="E81" s="291"/>
      <c r="F81" s="285"/>
      <c r="G81" s="287"/>
      <c r="H81" s="61"/>
      <c r="I81" s="61"/>
    </row>
    <row r="82" spans="1:9" ht="17.25" thickBot="1" x14ac:dyDescent="0.3">
      <c r="A82" s="296"/>
      <c r="B82" s="30" t="s">
        <v>127</v>
      </c>
      <c r="C82" s="297"/>
      <c r="D82" s="298"/>
      <c r="E82" s="299"/>
      <c r="F82" s="296"/>
      <c r="G82" s="287"/>
      <c r="H82" s="61"/>
      <c r="I82" s="61"/>
    </row>
    <row r="83" spans="1:9" ht="15.75" thickBot="1" x14ac:dyDescent="0.3">
      <c r="A83" s="286"/>
      <c r="B83" s="10" t="s">
        <v>85</v>
      </c>
      <c r="C83" s="289"/>
      <c r="D83" s="292"/>
      <c r="E83" s="293"/>
      <c r="F83" s="286"/>
      <c r="G83" s="287"/>
      <c r="H83" s="61"/>
      <c r="I83" s="61"/>
    </row>
    <row r="84" spans="1:9" ht="15.75" thickBot="1" x14ac:dyDescent="0.3">
      <c r="A84" s="31"/>
      <c r="B84" s="18" t="s">
        <v>458</v>
      </c>
      <c r="C84" s="17"/>
      <c r="D84" s="281"/>
      <c r="E84" s="282"/>
      <c r="F84" s="18"/>
      <c r="G84" s="63"/>
      <c r="H84" s="61"/>
      <c r="I84" s="61"/>
    </row>
    <row r="85" spans="1:9" ht="17.25" thickBot="1" x14ac:dyDescent="0.3">
      <c r="A85" s="285"/>
      <c r="B85" s="32" t="s">
        <v>126</v>
      </c>
      <c r="C85" s="288"/>
      <c r="D85" s="290"/>
      <c r="E85" s="291"/>
      <c r="F85" s="285"/>
      <c r="G85" s="287"/>
      <c r="H85" s="61"/>
      <c r="I85" s="61"/>
    </row>
    <row r="86" spans="1:9" ht="17.25" thickBot="1" x14ac:dyDescent="0.3">
      <c r="A86" s="296"/>
      <c r="B86" s="32" t="s">
        <v>128</v>
      </c>
      <c r="C86" s="297"/>
      <c r="D86" s="298"/>
      <c r="E86" s="299"/>
      <c r="F86" s="296"/>
      <c r="G86" s="287"/>
      <c r="H86" s="61"/>
      <c r="I86" s="61"/>
    </row>
    <row r="87" spans="1:9" ht="15.75" thickBot="1" x14ac:dyDescent="0.3">
      <c r="A87" s="286"/>
      <c r="B87" s="18" t="s">
        <v>129</v>
      </c>
      <c r="C87" s="289"/>
      <c r="D87" s="292"/>
      <c r="E87" s="293"/>
      <c r="F87" s="286"/>
      <c r="G87" s="287"/>
      <c r="H87" s="61"/>
      <c r="I87" s="61"/>
    </row>
    <row r="88" spans="1:9" ht="32.25" customHeight="1" thickBot="1" x14ac:dyDescent="0.3">
      <c r="A88" s="303"/>
      <c r="B88" s="41" t="s">
        <v>130</v>
      </c>
      <c r="C88" s="305" t="s">
        <v>3</v>
      </c>
      <c r="D88" s="307" t="s">
        <v>4</v>
      </c>
      <c r="E88" s="308"/>
      <c r="F88" s="300" t="s">
        <v>5</v>
      </c>
      <c r="G88" s="302"/>
      <c r="H88" s="61"/>
      <c r="I88" s="61"/>
    </row>
    <row r="89" spans="1:9" ht="50.25" customHeight="1" thickBot="1" x14ac:dyDescent="0.3">
      <c r="A89" s="304"/>
      <c r="B89" s="42" t="s">
        <v>131</v>
      </c>
      <c r="C89" s="306"/>
      <c r="D89" s="309"/>
      <c r="E89" s="310"/>
      <c r="F89" s="301"/>
      <c r="G89" s="302"/>
      <c r="H89" s="61"/>
      <c r="I89" s="61"/>
    </row>
    <row r="90" spans="1:9" ht="30.75" thickBot="1" x14ac:dyDescent="0.3">
      <c r="A90" s="20">
        <v>67</v>
      </c>
      <c r="B90" s="13" t="s">
        <v>132</v>
      </c>
      <c r="C90" s="21" t="s">
        <v>133</v>
      </c>
      <c r="D90" s="283"/>
      <c r="E90" s="284"/>
      <c r="F90" s="22">
        <v>10</v>
      </c>
      <c r="G90" s="63"/>
      <c r="H90" s="61"/>
      <c r="I90" s="61"/>
    </row>
    <row r="91" spans="1:9" ht="30.75" thickBot="1" x14ac:dyDescent="0.3">
      <c r="A91" s="20">
        <v>68</v>
      </c>
      <c r="B91" s="13" t="s">
        <v>134</v>
      </c>
      <c r="C91" s="21" t="s">
        <v>135</v>
      </c>
      <c r="D91" s="283"/>
      <c r="E91" s="284"/>
      <c r="F91" s="22">
        <v>13</v>
      </c>
      <c r="G91" s="63"/>
      <c r="H91" s="61"/>
      <c r="I91" s="61"/>
    </row>
    <row r="92" spans="1:9" ht="30.75" thickBot="1" x14ac:dyDescent="0.3">
      <c r="A92" s="20">
        <v>69</v>
      </c>
      <c r="B92" s="13" t="s">
        <v>136</v>
      </c>
      <c r="C92" s="21" t="s">
        <v>137</v>
      </c>
      <c r="D92" s="283"/>
      <c r="E92" s="284"/>
      <c r="F92" s="22">
        <v>40</v>
      </c>
      <c r="G92" s="63"/>
      <c r="H92" s="61"/>
      <c r="I92" s="61"/>
    </row>
    <row r="93" spans="1:9" ht="30.75" thickBot="1" x14ac:dyDescent="0.3">
      <c r="A93" s="20">
        <v>70</v>
      </c>
      <c r="B93" s="13" t="s">
        <v>138</v>
      </c>
      <c r="C93" s="21" t="s">
        <v>139</v>
      </c>
      <c r="D93" s="283"/>
      <c r="E93" s="284"/>
      <c r="F93" s="22">
        <v>50</v>
      </c>
      <c r="G93" s="63"/>
      <c r="H93" s="61"/>
      <c r="I93" s="61"/>
    </row>
    <row r="94" spans="1:9" ht="30.75" thickBot="1" x14ac:dyDescent="0.3">
      <c r="A94" s="20">
        <v>71</v>
      </c>
      <c r="B94" s="13" t="s">
        <v>140</v>
      </c>
      <c r="C94" s="21" t="s">
        <v>141</v>
      </c>
      <c r="D94" s="283"/>
      <c r="E94" s="284"/>
      <c r="F94" s="22">
        <v>25</v>
      </c>
      <c r="G94" s="63"/>
      <c r="H94" s="61"/>
      <c r="I94" s="61"/>
    </row>
    <row r="95" spans="1:9" ht="30.75" thickBot="1" x14ac:dyDescent="0.3">
      <c r="A95" s="20">
        <v>72</v>
      </c>
      <c r="B95" s="13" t="s">
        <v>142</v>
      </c>
      <c r="C95" s="21" t="s">
        <v>143</v>
      </c>
      <c r="D95" s="283"/>
      <c r="E95" s="284"/>
      <c r="F95" s="22">
        <v>35</v>
      </c>
      <c r="G95" s="63"/>
      <c r="H95" s="61"/>
      <c r="I95" s="61"/>
    </row>
    <row r="96" spans="1:9" ht="60.75" thickBot="1" x14ac:dyDescent="0.3">
      <c r="A96" s="20">
        <v>73</v>
      </c>
      <c r="B96" s="13" t="s">
        <v>144</v>
      </c>
      <c r="C96" s="21" t="s">
        <v>145</v>
      </c>
      <c r="D96" s="283"/>
      <c r="E96" s="284"/>
      <c r="F96" s="22">
        <v>30</v>
      </c>
      <c r="G96" s="63"/>
      <c r="H96" s="61"/>
      <c r="I96" s="61"/>
    </row>
    <row r="97" spans="1:9" ht="51.75" thickBot="1" x14ac:dyDescent="0.3">
      <c r="A97" s="20">
        <v>74</v>
      </c>
      <c r="B97" s="13" t="s">
        <v>146</v>
      </c>
      <c r="C97" s="43" t="s">
        <v>147</v>
      </c>
      <c r="D97" s="283"/>
      <c r="E97" s="284"/>
      <c r="F97" s="22">
        <v>35</v>
      </c>
      <c r="G97" s="63"/>
      <c r="H97" s="61"/>
      <c r="I97" s="61"/>
    </row>
    <row r="98" spans="1:9" ht="30.75" thickBot="1" x14ac:dyDescent="0.3">
      <c r="A98" s="20">
        <v>75</v>
      </c>
      <c r="B98" s="13" t="s">
        <v>148</v>
      </c>
      <c r="C98" s="21" t="s">
        <v>149</v>
      </c>
      <c r="D98" s="283"/>
      <c r="E98" s="284"/>
      <c r="F98" s="22">
        <v>25</v>
      </c>
      <c r="G98" s="63"/>
      <c r="H98" s="61"/>
      <c r="I98" s="61"/>
    </row>
    <row r="99" spans="1:9" ht="30.75" thickBot="1" x14ac:dyDescent="0.3">
      <c r="A99" s="20">
        <v>76</v>
      </c>
      <c r="B99" s="13" t="s">
        <v>150</v>
      </c>
      <c r="C99" s="21" t="s">
        <v>151</v>
      </c>
      <c r="D99" s="283"/>
      <c r="E99" s="284"/>
      <c r="F99" s="22">
        <v>40</v>
      </c>
      <c r="G99" s="63"/>
      <c r="H99" s="61"/>
      <c r="I99" s="61"/>
    </row>
    <row r="100" spans="1:9" ht="15.75" thickBot="1" x14ac:dyDescent="0.3">
      <c r="A100" s="20">
        <v>77</v>
      </c>
      <c r="B100" s="13" t="s">
        <v>150</v>
      </c>
      <c r="C100" s="21" t="s">
        <v>152</v>
      </c>
      <c r="D100" s="283"/>
      <c r="E100" s="284"/>
      <c r="F100" s="22">
        <v>30</v>
      </c>
      <c r="G100" s="63"/>
      <c r="H100" s="61"/>
      <c r="I100" s="61"/>
    </row>
    <row r="101" spans="1:9" ht="45.75" thickBot="1" x14ac:dyDescent="0.3">
      <c r="A101" s="20">
        <v>78</v>
      </c>
      <c r="B101" s="13" t="s">
        <v>153</v>
      </c>
      <c r="C101" s="21" t="s">
        <v>154</v>
      </c>
      <c r="D101" s="283"/>
      <c r="E101" s="284"/>
      <c r="F101" s="22">
        <v>40</v>
      </c>
      <c r="G101" s="63"/>
      <c r="H101" s="61"/>
      <c r="I101" s="61"/>
    </row>
    <row r="102" spans="1:9" ht="39" thickBot="1" x14ac:dyDescent="0.3">
      <c r="A102" s="20">
        <v>79</v>
      </c>
      <c r="B102" s="13" t="s">
        <v>155</v>
      </c>
      <c r="C102" s="43" t="s">
        <v>156</v>
      </c>
      <c r="D102" s="283"/>
      <c r="E102" s="284"/>
      <c r="F102" s="22">
        <v>150</v>
      </c>
      <c r="G102" s="63"/>
      <c r="H102" s="61"/>
      <c r="I102" s="61"/>
    </row>
    <row r="103" spans="1:9" ht="39" thickBot="1" x14ac:dyDescent="0.3">
      <c r="A103" s="20">
        <v>80</v>
      </c>
      <c r="B103" s="21" t="s">
        <v>157</v>
      </c>
      <c r="C103" s="43" t="s">
        <v>158</v>
      </c>
      <c r="D103" s="283"/>
      <c r="E103" s="284"/>
      <c r="F103" s="22">
        <v>16</v>
      </c>
      <c r="G103" s="63"/>
      <c r="H103" s="61"/>
      <c r="I103" s="61"/>
    </row>
    <row r="104" spans="1:9" ht="60.75" thickBot="1" x14ac:dyDescent="0.3">
      <c r="A104" s="20">
        <v>81</v>
      </c>
      <c r="B104" s="13" t="s">
        <v>159</v>
      </c>
      <c r="C104" s="21" t="s">
        <v>160</v>
      </c>
      <c r="D104" s="283"/>
      <c r="E104" s="284"/>
      <c r="F104" s="22">
        <v>150</v>
      </c>
      <c r="G104" s="63"/>
      <c r="H104" s="61"/>
      <c r="I104" s="61"/>
    </row>
    <row r="105" spans="1:9" ht="30.75" thickBot="1" x14ac:dyDescent="0.3">
      <c r="A105" s="20">
        <v>82</v>
      </c>
      <c r="B105" s="21" t="s">
        <v>161</v>
      </c>
      <c r="C105" s="21" t="s">
        <v>162</v>
      </c>
      <c r="D105" s="283"/>
      <c r="E105" s="284"/>
      <c r="F105" s="22">
        <v>300</v>
      </c>
      <c r="G105" s="63"/>
      <c r="H105" s="61"/>
      <c r="I105" s="61"/>
    </row>
    <row r="106" spans="1:9" ht="15.75" thickBot="1" x14ac:dyDescent="0.3">
      <c r="A106" s="20">
        <v>83</v>
      </c>
      <c r="B106" s="13" t="s">
        <v>163</v>
      </c>
      <c r="C106" s="21" t="s">
        <v>164</v>
      </c>
      <c r="D106" s="283"/>
      <c r="E106" s="284"/>
      <c r="F106" s="22">
        <v>20</v>
      </c>
      <c r="G106" s="63"/>
      <c r="H106" s="61"/>
      <c r="I106" s="61"/>
    </row>
    <row r="107" spans="1:9" ht="15.75" thickBot="1" x14ac:dyDescent="0.3">
      <c r="A107" s="20">
        <v>84</v>
      </c>
      <c r="B107" s="13" t="s">
        <v>165</v>
      </c>
      <c r="C107" s="21" t="s">
        <v>166</v>
      </c>
      <c r="D107" s="283"/>
      <c r="E107" s="284"/>
      <c r="F107" s="22">
        <v>70</v>
      </c>
      <c r="G107" s="63"/>
      <c r="H107" s="61"/>
      <c r="I107" s="61"/>
    </row>
    <row r="108" spans="1:9" ht="75.75" thickBot="1" x14ac:dyDescent="0.3">
      <c r="A108" s="20">
        <v>85</v>
      </c>
      <c r="B108" s="13" t="s">
        <v>167</v>
      </c>
      <c r="C108" s="21" t="s">
        <v>168</v>
      </c>
      <c r="D108" s="283"/>
      <c r="E108" s="284"/>
      <c r="F108" s="22">
        <v>20</v>
      </c>
      <c r="G108" s="63"/>
      <c r="H108" s="61"/>
      <c r="I108" s="61"/>
    </row>
    <row r="109" spans="1:9" ht="15.75" thickBot="1" x14ac:dyDescent="0.3">
      <c r="A109" s="20">
        <v>86</v>
      </c>
      <c r="B109" s="13" t="s">
        <v>169</v>
      </c>
      <c r="C109" s="21" t="s">
        <v>170</v>
      </c>
      <c r="D109" s="283"/>
      <c r="E109" s="284"/>
      <c r="F109" s="22">
        <v>100</v>
      </c>
      <c r="G109" s="63"/>
      <c r="H109" s="61"/>
      <c r="I109" s="61"/>
    </row>
    <row r="110" spans="1:9" ht="15.75" thickBot="1" x14ac:dyDescent="0.3">
      <c r="A110" s="20">
        <v>87</v>
      </c>
      <c r="B110" s="13" t="s">
        <v>169</v>
      </c>
      <c r="C110" s="21" t="s">
        <v>171</v>
      </c>
      <c r="D110" s="283"/>
      <c r="E110" s="284"/>
      <c r="F110" s="22">
        <v>100</v>
      </c>
      <c r="G110" s="63"/>
      <c r="H110" s="61"/>
      <c r="I110" s="61"/>
    </row>
    <row r="111" spans="1:9" ht="15.75" thickBot="1" x14ac:dyDescent="0.3">
      <c r="A111" s="20">
        <v>88</v>
      </c>
      <c r="B111" s="13" t="s">
        <v>172</v>
      </c>
      <c r="C111" s="21" t="s">
        <v>173</v>
      </c>
      <c r="D111" s="283"/>
      <c r="E111" s="284"/>
      <c r="F111" s="22">
        <v>2</v>
      </c>
      <c r="G111" s="63"/>
      <c r="H111" s="61"/>
      <c r="I111" s="61"/>
    </row>
    <row r="112" spans="1:9" ht="77.25" thickBot="1" x14ac:dyDescent="0.3">
      <c r="A112" s="20">
        <v>89</v>
      </c>
      <c r="B112" s="13" t="s">
        <v>174</v>
      </c>
      <c r="C112" s="43" t="s">
        <v>175</v>
      </c>
      <c r="D112" s="283"/>
      <c r="E112" s="284"/>
      <c r="F112" s="22">
        <v>3</v>
      </c>
      <c r="G112" s="63"/>
      <c r="H112" s="61"/>
      <c r="I112" s="61"/>
    </row>
    <row r="113" spans="1:9" ht="15.75" thickBot="1" x14ac:dyDescent="0.3">
      <c r="A113" s="20">
        <v>90</v>
      </c>
      <c r="B113" s="13" t="s">
        <v>176</v>
      </c>
      <c r="C113" s="21" t="s">
        <v>177</v>
      </c>
      <c r="D113" s="283"/>
      <c r="E113" s="284"/>
      <c r="F113" s="22">
        <v>1</v>
      </c>
      <c r="G113" s="63"/>
      <c r="H113" s="61"/>
      <c r="I113" s="61"/>
    </row>
    <row r="114" spans="1:9" ht="15.75" thickBot="1" x14ac:dyDescent="0.3">
      <c r="A114" s="20">
        <v>91</v>
      </c>
      <c r="B114" s="13" t="s">
        <v>178</v>
      </c>
      <c r="C114" s="21" t="s">
        <v>179</v>
      </c>
      <c r="D114" s="283"/>
      <c r="E114" s="284"/>
      <c r="F114" s="22">
        <v>2</v>
      </c>
      <c r="G114" s="63"/>
      <c r="H114" s="61"/>
      <c r="I114" s="61"/>
    </row>
    <row r="115" spans="1:9" ht="15.75" thickBot="1" x14ac:dyDescent="0.3">
      <c r="A115" s="20">
        <v>92</v>
      </c>
      <c r="B115" s="13" t="s">
        <v>180</v>
      </c>
      <c r="C115" s="21" t="s">
        <v>181</v>
      </c>
      <c r="D115" s="283"/>
      <c r="E115" s="284"/>
      <c r="F115" s="22">
        <v>20</v>
      </c>
      <c r="G115" s="63"/>
      <c r="H115" s="61"/>
      <c r="I115" s="61"/>
    </row>
    <row r="116" spans="1:9" ht="15.75" thickBot="1" x14ac:dyDescent="0.3">
      <c r="A116" s="20">
        <v>93</v>
      </c>
      <c r="B116" s="13" t="s">
        <v>182</v>
      </c>
      <c r="C116" s="21" t="s">
        <v>183</v>
      </c>
      <c r="D116" s="283"/>
      <c r="E116" s="284"/>
      <c r="F116" s="22">
        <v>9</v>
      </c>
      <c r="G116" s="63"/>
      <c r="H116" s="61"/>
      <c r="I116" s="61"/>
    </row>
    <row r="117" spans="1:9" ht="15.75" thickBot="1" x14ac:dyDescent="0.3">
      <c r="A117" s="20">
        <v>94</v>
      </c>
      <c r="B117" s="13" t="s">
        <v>184</v>
      </c>
      <c r="C117" s="21" t="s">
        <v>185</v>
      </c>
      <c r="D117" s="283"/>
      <c r="E117" s="284"/>
      <c r="F117" s="22">
        <v>60</v>
      </c>
      <c r="G117" s="63"/>
      <c r="H117" s="61"/>
      <c r="I117" s="61"/>
    </row>
    <row r="118" spans="1:9" ht="15.75" thickBot="1" x14ac:dyDescent="0.3">
      <c r="A118" s="20">
        <v>95</v>
      </c>
      <c r="B118" s="13" t="s">
        <v>186</v>
      </c>
      <c r="C118" s="21" t="s">
        <v>187</v>
      </c>
      <c r="D118" s="283"/>
      <c r="E118" s="284"/>
      <c r="F118" s="22">
        <v>14</v>
      </c>
      <c r="G118" s="63"/>
      <c r="H118" s="61"/>
      <c r="I118" s="61"/>
    </row>
    <row r="119" spans="1:9" ht="30.75" thickBot="1" x14ac:dyDescent="0.3">
      <c r="A119" s="20">
        <v>96</v>
      </c>
      <c r="B119" s="13" t="s">
        <v>188</v>
      </c>
      <c r="C119" s="21" t="s">
        <v>189</v>
      </c>
      <c r="D119" s="283"/>
      <c r="E119" s="284"/>
      <c r="F119" s="22">
        <v>100</v>
      </c>
      <c r="G119" s="63"/>
      <c r="H119" s="61"/>
      <c r="I119" s="61"/>
    </row>
    <row r="120" spans="1:9" ht="30.75" thickBot="1" x14ac:dyDescent="0.3">
      <c r="A120" s="20">
        <v>97</v>
      </c>
      <c r="B120" s="13" t="s">
        <v>188</v>
      </c>
      <c r="C120" s="21" t="s">
        <v>190</v>
      </c>
      <c r="D120" s="283"/>
      <c r="E120" s="284"/>
      <c r="F120" s="22">
        <v>100</v>
      </c>
      <c r="G120" s="63"/>
      <c r="H120" s="61"/>
      <c r="I120" s="61"/>
    </row>
    <row r="121" spans="1:9" ht="15.75" thickBot="1" x14ac:dyDescent="0.3">
      <c r="A121" s="20">
        <v>98</v>
      </c>
      <c r="B121" s="13" t="s">
        <v>191</v>
      </c>
      <c r="C121" s="21" t="s">
        <v>192</v>
      </c>
      <c r="D121" s="283"/>
      <c r="E121" s="284"/>
      <c r="F121" s="22">
        <v>100</v>
      </c>
      <c r="G121" s="63"/>
      <c r="H121" s="61"/>
      <c r="I121" s="61"/>
    </row>
    <row r="122" spans="1:9" ht="15.75" thickBot="1" x14ac:dyDescent="0.3">
      <c r="A122" s="20">
        <v>99</v>
      </c>
      <c r="B122" s="21" t="s">
        <v>193</v>
      </c>
      <c r="C122" s="21" t="s">
        <v>194</v>
      </c>
      <c r="D122" s="283"/>
      <c r="E122" s="284"/>
      <c r="F122" s="22">
        <v>1000</v>
      </c>
      <c r="G122" s="63"/>
      <c r="H122" s="61"/>
      <c r="I122" s="61"/>
    </row>
    <row r="123" spans="1:9" ht="15.75" thickBot="1" x14ac:dyDescent="0.3">
      <c r="A123" s="20">
        <v>100</v>
      </c>
      <c r="B123" s="13" t="s">
        <v>195</v>
      </c>
      <c r="C123" s="21" t="s">
        <v>164</v>
      </c>
      <c r="D123" s="283"/>
      <c r="E123" s="284"/>
      <c r="F123" s="22">
        <v>100</v>
      </c>
      <c r="G123" s="63"/>
      <c r="H123" s="61"/>
      <c r="I123" s="61"/>
    </row>
    <row r="124" spans="1:9" ht="15.75" thickBot="1" x14ac:dyDescent="0.3">
      <c r="A124" s="20">
        <v>101</v>
      </c>
      <c r="B124" s="13" t="s">
        <v>196</v>
      </c>
      <c r="C124" s="21" t="s">
        <v>197</v>
      </c>
      <c r="D124" s="283"/>
      <c r="E124" s="284"/>
      <c r="F124" s="22">
        <v>200</v>
      </c>
      <c r="G124" s="63"/>
      <c r="H124" s="61"/>
      <c r="I124" s="61"/>
    </row>
    <row r="125" spans="1:9" ht="15.75" thickBot="1" x14ac:dyDescent="0.3">
      <c r="A125" s="20">
        <v>102</v>
      </c>
      <c r="B125" s="13" t="s">
        <v>198</v>
      </c>
      <c r="C125" s="21" t="s">
        <v>199</v>
      </c>
      <c r="D125" s="283"/>
      <c r="E125" s="284"/>
      <c r="F125" s="22">
        <v>160</v>
      </c>
      <c r="G125" s="63"/>
      <c r="H125" s="61"/>
      <c r="I125" s="61"/>
    </row>
    <row r="126" spans="1:9" ht="15.75" thickBot="1" x14ac:dyDescent="0.3">
      <c r="A126" s="15">
        <v>103</v>
      </c>
      <c r="B126" s="18" t="s">
        <v>200</v>
      </c>
      <c r="C126" s="17" t="s">
        <v>201</v>
      </c>
      <c r="D126" s="273"/>
      <c r="E126" s="274"/>
      <c r="F126" s="19">
        <v>400</v>
      </c>
      <c r="G126" s="63"/>
      <c r="H126" s="61"/>
      <c r="I126" s="61"/>
    </row>
    <row r="127" spans="1:9" ht="15.75" thickBot="1" x14ac:dyDescent="0.3">
      <c r="A127" s="20">
        <v>104</v>
      </c>
      <c r="B127" s="13" t="s">
        <v>202</v>
      </c>
      <c r="C127" s="21" t="s">
        <v>203</v>
      </c>
      <c r="D127" s="283"/>
      <c r="E127" s="284"/>
      <c r="F127" s="22">
        <v>200</v>
      </c>
      <c r="G127" s="63"/>
      <c r="H127" s="61"/>
      <c r="I127" s="61"/>
    </row>
    <row r="128" spans="1:9" ht="15.75" thickBot="1" x14ac:dyDescent="0.3">
      <c r="A128" s="15">
        <v>105</v>
      </c>
      <c r="B128" s="18" t="s">
        <v>204</v>
      </c>
      <c r="C128" s="17" t="s">
        <v>205</v>
      </c>
      <c r="D128" s="273"/>
      <c r="E128" s="274"/>
      <c r="F128" s="19">
        <v>200</v>
      </c>
      <c r="G128" s="63"/>
      <c r="H128" s="61"/>
      <c r="I128" s="61"/>
    </row>
    <row r="129" spans="1:9" ht="15.75" thickBot="1" x14ac:dyDescent="0.3">
      <c r="A129" s="20">
        <v>106</v>
      </c>
      <c r="B129" s="13" t="s">
        <v>206</v>
      </c>
      <c r="C129" s="21" t="s">
        <v>207</v>
      </c>
      <c r="D129" s="283"/>
      <c r="E129" s="284"/>
      <c r="F129" s="22">
        <v>200</v>
      </c>
      <c r="G129" s="63"/>
      <c r="H129" s="61"/>
      <c r="I129" s="61"/>
    </row>
    <row r="130" spans="1:9" ht="15.75" thickBot="1" x14ac:dyDescent="0.3">
      <c r="A130" s="15">
        <v>107</v>
      </c>
      <c r="B130" s="18" t="s">
        <v>208</v>
      </c>
      <c r="C130" s="17" t="s">
        <v>209</v>
      </c>
      <c r="D130" s="273"/>
      <c r="E130" s="274"/>
      <c r="F130" s="19">
        <v>70</v>
      </c>
      <c r="G130" s="63"/>
      <c r="H130" s="61"/>
      <c r="I130" s="61"/>
    </row>
    <row r="131" spans="1:9" ht="15.75" thickBot="1" x14ac:dyDescent="0.3">
      <c r="A131" s="20">
        <v>108</v>
      </c>
      <c r="B131" s="13" t="s">
        <v>210</v>
      </c>
      <c r="C131" s="21" t="s">
        <v>211</v>
      </c>
      <c r="D131" s="283"/>
      <c r="E131" s="284"/>
      <c r="F131" s="22">
        <v>70</v>
      </c>
      <c r="G131" s="63"/>
      <c r="H131" s="61"/>
      <c r="I131" s="61"/>
    </row>
    <row r="132" spans="1:9" ht="15.75" thickBot="1" x14ac:dyDescent="0.3">
      <c r="A132" s="15">
        <v>109</v>
      </c>
      <c r="B132" s="18" t="s">
        <v>212</v>
      </c>
      <c r="C132" s="17" t="s">
        <v>213</v>
      </c>
      <c r="D132" s="273"/>
      <c r="E132" s="274"/>
      <c r="F132" s="19">
        <v>20</v>
      </c>
      <c r="G132" s="63"/>
      <c r="H132" s="61"/>
      <c r="I132" s="61"/>
    </row>
    <row r="133" spans="1:9" ht="15.75" thickBot="1" x14ac:dyDescent="0.3">
      <c r="A133" s="20">
        <v>110</v>
      </c>
      <c r="B133" s="13" t="s">
        <v>214</v>
      </c>
      <c r="C133" s="21" t="s">
        <v>215</v>
      </c>
      <c r="D133" s="283"/>
      <c r="E133" s="284"/>
      <c r="F133" s="22">
        <v>70</v>
      </c>
      <c r="G133" s="63"/>
      <c r="H133" s="61"/>
      <c r="I133" s="61"/>
    </row>
    <row r="134" spans="1:9" ht="15.75" thickBot="1" x14ac:dyDescent="0.3">
      <c r="A134" s="15">
        <v>111</v>
      </c>
      <c r="B134" s="18" t="s">
        <v>216</v>
      </c>
      <c r="C134" s="17" t="s">
        <v>217</v>
      </c>
      <c r="D134" s="273"/>
      <c r="E134" s="274"/>
      <c r="F134" s="19">
        <v>50</v>
      </c>
      <c r="G134" s="63"/>
      <c r="H134" s="61"/>
      <c r="I134" s="61"/>
    </row>
    <row r="135" spans="1:9" ht="15.75" thickBot="1" x14ac:dyDescent="0.3">
      <c r="A135" s="20">
        <v>112</v>
      </c>
      <c r="B135" s="13" t="s">
        <v>218</v>
      </c>
      <c r="C135" s="21" t="s">
        <v>219</v>
      </c>
      <c r="D135" s="283"/>
      <c r="E135" s="284"/>
      <c r="F135" s="22">
        <v>50</v>
      </c>
      <c r="G135" s="63"/>
      <c r="H135" s="61"/>
      <c r="I135" s="61"/>
    </row>
    <row r="136" spans="1:9" ht="15.75" thickBot="1" x14ac:dyDescent="0.3">
      <c r="A136" s="15">
        <v>113</v>
      </c>
      <c r="B136" s="18" t="s">
        <v>220</v>
      </c>
      <c r="C136" s="17" t="s">
        <v>221</v>
      </c>
      <c r="D136" s="273"/>
      <c r="E136" s="274"/>
      <c r="F136" s="19">
        <v>50</v>
      </c>
      <c r="G136" s="63"/>
      <c r="H136" s="61"/>
      <c r="I136" s="61"/>
    </row>
    <row r="137" spans="1:9" ht="15.75" thickBot="1" x14ac:dyDescent="0.3">
      <c r="A137" s="20">
        <v>114</v>
      </c>
      <c r="B137" s="13" t="s">
        <v>222</v>
      </c>
      <c r="C137" s="21" t="s">
        <v>221</v>
      </c>
      <c r="D137" s="283"/>
      <c r="E137" s="284"/>
      <c r="F137" s="22">
        <v>200</v>
      </c>
      <c r="G137" s="63"/>
      <c r="H137" s="61"/>
      <c r="I137" s="61"/>
    </row>
    <row r="138" spans="1:9" ht="15.75" thickBot="1" x14ac:dyDescent="0.3">
      <c r="A138" s="20">
        <v>115</v>
      </c>
      <c r="B138" s="13" t="s">
        <v>223</v>
      </c>
      <c r="C138" s="21" t="s">
        <v>224</v>
      </c>
      <c r="D138" s="283"/>
      <c r="E138" s="284"/>
      <c r="F138" s="22">
        <v>550</v>
      </c>
      <c r="G138" s="63"/>
      <c r="H138" s="61"/>
      <c r="I138" s="61"/>
    </row>
    <row r="139" spans="1:9" ht="15.75" thickBot="1" x14ac:dyDescent="0.3">
      <c r="A139" s="20">
        <v>116</v>
      </c>
      <c r="B139" s="13" t="s">
        <v>225</v>
      </c>
      <c r="C139" s="21" t="s">
        <v>226</v>
      </c>
      <c r="D139" s="283"/>
      <c r="E139" s="284"/>
      <c r="F139" s="22">
        <v>550</v>
      </c>
      <c r="G139" s="63"/>
      <c r="H139" s="61"/>
      <c r="I139" s="61"/>
    </row>
    <row r="140" spans="1:9" ht="15.75" thickBot="1" x14ac:dyDescent="0.3">
      <c r="A140" s="20">
        <v>117</v>
      </c>
      <c r="B140" s="13" t="s">
        <v>225</v>
      </c>
      <c r="C140" s="21" t="s">
        <v>227</v>
      </c>
      <c r="D140" s="283"/>
      <c r="E140" s="284"/>
      <c r="F140" s="22">
        <v>550</v>
      </c>
      <c r="G140" s="63"/>
      <c r="H140" s="61"/>
      <c r="I140" s="61"/>
    </row>
    <row r="141" spans="1:9" ht="15.75" thickBot="1" x14ac:dyDescent="0.3">
      <c r="A141" s="20">
        <v>118</v>
      </c>
      <c r="B141" s="13" t="s">
        <v>225</v>
      </c>
      <c r="C141" s="21" t="s">
        <v>228</v>
      </c>
      <c r="D141" s="283"/>
      <c r="E141" s="284"/>
      <c r="F141" s="22">
        <v>340</v>
      </c>
      <c r="G141" s="63"/>
      <c r="H141" s="61"/>
      <c r="I141" s="61"/>
    </row>
    <row r="142" spans="1:9" ht="15.75" thickBot="1" x14ac:dyDescent="0.3">
      <c r="A142" s="20">
        <v>119</v>
      </c>
      <c r="B142" s="13" t="s">
        <v>225</v>
      </c>
      <c r="C142" s="21" t="s">
        <v>229</v>
      </c>
      <c r="D142" s="283"/>
      <c r="E142" s="284"/>
      <c r="F142" s="22">
        <v>300</v>
      </c>
      <c r="G142" s="63"/>
      <c r="H142" s="61"/>
      <c r="I142" s="61"/>
    </row>
    <row r="143" spans="1:9" ht="15.75" thickBot="1" x14ac:dyDescent="0.3">
      <c r="A143" s="20">
        <v>120</v>
      </c>
      <c r="B143" s="13" t="s">
        <v>230</v>
      </c>
      <c r="C143" s="21" t="s">
        <v>231</v>
      </c>
      <c r="D143" s="283"/>
      <c r="E143" s="284"/>
      <c r="F143" s="22">
        <v>30</v>
      </c>
      <c r="G143" s="63"/>
      <c r="H143" s="61"/>
      <c r="I143" s="61"/>
    </row>
    <row r="144" spans="1:9" ht="15.75" thickBot="1" x14ac:dyDescent="0.3">
      <c r="A144" s="20">
        <v>121</v>
      </c>
      <c r="B144" s="13" t="s">
        <v>232</v>
      </c>
      <c r="C144" s="21" t="s">
        <v>233</v>
      </c>
      <c r="D144" s="283"/>
      <c r="E144" s="284"/>
      <c r="F144" s="22">
        <v>60</v>
      </c>
      <c r="G144" s="63"/>
      <c r="H144" s="61"/>
      <c r="I144" s="61"/>
    </row>
    <row r="145" spans="1:9" ht="30.75" thickBot="1" x14ac:dyDescent="0.3">
      <c r="A145" s="20">
        <v>122</v>
      </c>
      <c r="B145" s="21" t="s">
        <v>234</v>
      </c>
      <c r="C145" s="21" t="s">
        <v>235</v>
      </c>
      <c r="D145" s="283"/>
      <c r="E145" s="284"/>
      <c r="F145" s="22">
        <v>10</v>
      </c>
      <c r="G145" s="63"/>
      <c r="H145" s="61"/>
      <c r="I145" s="61"/>
    </row>
    <row r="146" spans="1:9" ht="30.75" thickBot="1" x14ac:dyDescent="0.3">
      <c r="A146" s="20">
        <v>123</v>
      </c>
      <c r="B146" s="21" t="s">
        <v>236</v>
      </c>
      <c r="C146" s="21" t="s">
        <v>237</v>
      </c>
      <c r="D146" s="283"/>
      <c r="E146" s="284"/>
      <c r="F146" s="22">
        <v>20</v>
      </c>
      <c r="G146" s="63"/>
      <c r="H146" s="61"/>
      <c r="I146" s="61"/>
    </row>
    <row r="147" spans="1:9" ht="45.75" thickBot="1" x14ac:dyDescent="0.3">
      <c r="A147" s="20">
        <v>124</v>
      </c>
      <c r="B147" s="21" t="s">
        <v>238</v>
      </c>
      <c r="C147" s="21" t="s">
        <v>239</v>
      </c>
      <c r="D147" s="283"/>
      <c r="E147" s="284"/>
      <c r="F147" s="22">
        <v>30</v>
      </c>
      <c r="G147" s="63"/>
      <c r="H147" s="61"/>
      <c r="I147" s="61"/>
    </row>
    <row r="148" spans="1:9" ht="15.75" thickBot="1" x14ac:dyDescent="0.3">
      <c r="A148" s="20">
        <v>125</v>
      </c>
      <c r="B148" s="13" t="s">
        <v>240</v>
      </c>
      <c r="C148" s="21" t="s">
        <v>241</v>
      </c>
      <c r="D148" s="283"/>
      <c r="E148" s="284"/>
      <c r="F148" s="22">
        <v>100</v>
      </c>
      <c r="G148" s="63"/>
      <c r="H148" s="61"/>
      <c r="I148" s="61"/>
    </row>
    <row r="149" spans="1:9" ht="17.25" thickBot="1" x14ac:dyDescent="0.3">
      <c r="A149" s="285"/>
      <c r="B149" s="30" t="s">
        <v>242</v>
      </c>
      <c r="C149" s="288"/>
      <c r="D149" s="290"/>
      <c r="E149" s="291"/>
      <c r="F149" s="285"/>
      <c r="G149" s="311"/>
      <c r="H149" s="61"/>
      <c r="I149" s="61"/>
    </row>
    <row r="150" spans="1:9" ht="15.75" thickBot="1" x14ac:dyDescent="0.3">
      <c r="A150" s="286"/>
      <c r="B150" s="10" t="s">
        <v>85</v>
      </c>
      <c r="C150" s="289"/>
      <c r="D150" s="292"/>
      <c r="E150" s="293"/>
      <c r="F150" s="286"/>
      <c r="G150" s="311"/>
      <c r="H150" s="61"/>
      <c r="I150" s="61"/>
    </row>
    <row r="151" spans="1:9" ht="15.75" thickBot="1" x14ac:dyDescent="0.3">
      <c r="A151" s="31"/>
      <c r="B151" s="18" t="s">
        <v>458</v>
      </c>
      <c r="C151" s="17"/>
      <c r="D151" s="281"/>
      <c r="E151" s="282"/>
      <c r="F151" s="18"/>
      <c r="G151" s="63"/>
      <c r="H151" s="61"/>
      <c r="I151" s="61"/>
    </row>
    <row r="152" spans="1:9" ht="17.25" thickBot="1" x14ac:dyDescent="0.3">
      <c r="A152" s="285"/>
      <c r="B152" s="32" t="s">
        <v>242</v>
      </c>
      <c r="C152" s="288"/>
      <c r="D152" s="290"/>
      <c r="E152" s="291"/>
      <c r="F152" s="285"/>
      <c r="G152" s="311"/>
      <c r="H152" s="61"/>
      <c r="I152" s="61"/>
    </row>
    <row r="153" spans="1:9" ht="15.75" thickBot="1" x14ac:dyDescent="0.3">
      <c r="A153" s="286"/>
      <c r="B153" s="18" t="s">
        <v>243</v>
      </c>
      <c r="C153" s="289"/>
      <c r="D153" s="292"/>
      <c r="E153" s="293"/>
      <c r="F153" s="286"/>
      <c r="G153" s="311"/>
      <c r="H153" s="61"/>
      <c r="I153" s="61"/>
    </row>
    <row r="154" spans="1:9" ht="65.25" thickBot="1" x14ac:dyDescent="0.3">
      <c r="A154" s="15"/>
      <c r="B154" s="44" t="s">
        <v>244</v>
      </c>
      <c r="C154" s="34" t="s">
        <v>3</v>
      </c>
      <c r="D154" s="312" t="s">
        <v>4</v>
      </c>
      <c r="E154" s="313"/>
      <c r="F154" s="45" t="s">
        <v>5</v>
      </c>
      <c r="G154" s="60"/>
      <c r="H154" s="61"/>
      <c r="I154" s="61"/>
    </row>
    <row r="155" spans="1:9" ht="15.75" thickBot="1" x14ac:dyDescent="0.3">
      <c r="A155" s="20">
        <v>126</v>
      </c>
      <c r="B155" s="13" t="s">
        <v>245</v>
      </c>
      <c r="C155" s="21" t="s">
        <v>246</v>
      </c>
      <c r="D155" s="283"/>
      <c r="E155" s="284"/>
      <c r="F155" s="22">
        <v>750</v>
      </c>
      <c r="G155" s="63"/>
      <c r="H155" s="61"/>
      <c r="I155" s="61"/>
    </row>
    <row r="156" spans="1:9" ht="15.75" thickBot="1" x14ac:dyDescent="0.3">
      <c r="A156" s="15">
        <v>127</v>
      </c>
      <c r="B156" s="18" t="s">
        <v>247</v>
      </c>
      <c r="C156" s="17" t="s">
        <v>248</v>
      </c>
      <c r="D156" s="273"/>
      <c r="E156" s="274"/>
      <c r="F156" s="19">
        <v>150</v>
      </c>
      <c r="G156" s="63"/>
      <c r="H156" s="61"/>
      <c r="I156" s="61"/>
    </row>
    <row r="157" spans="1:9" ht="15.75" thickBot="1" x14ac:dyDescent="0.3">
      <c r="A157" s="15">
        <v>128</v>
      </c>
      <c r="B157" s="18" t="s">
        <v>249</v>
      </c>
      <c r="C157" s="17" t="s">
        <v>248</v>
      </c>
      <c r="D157" s="273"/>
      <c r="E157" s="274"/>
      <c r="F157" s="19">
        <v>150</v>
      </c>
      <c r="G157" s="63"/>
      <c r="H157" s="61"/>
      <c r="I157" s="61"/>
    </row>
    <row r="158" spans="1:9" ht="15.75" thickBot="1" x14ac:dyDescent="0.3">
      <c r="A158" s="15">
        <v>129</v>
      </c>
      <c r="B158" s="18" t="s">
        <v>250</v>
      </c>
      <c r="C158" s="17" t="s">
        <v>251</v>
      </c>
      <c r="D158" s="273"/>
      <c r="E158" s="274"/>
      <c r="F158" s="19">
        <v>150</v>
      </c>
      <c r="G158" s="63"/>
      <c r="H158" s="61"/>
      <c r="I158" s="61"/>
    </row>
    <row r="159" spans="1:9" ht="15.75" thickBot="1" x14ac:dyDescent="0.3">
      <c r="A159" s="15">
        <v>130</v>
      </c>
      <c r="B159" s="18" t="s">
        <v>250</v>
      </c>
      <c r="C159" s="17" t="s">
        <v>252</v>
      </c>
      <c r="D159" s="273"/>
      <c r="E159" s="274"/>
      <c r="F159" s="19">
        <v>150</v>
      </c>
      <c r="G159" s="63"/>
      <c r="H159" s="61"/>
      <c r="I159" s="61"/>
    </row>
    <row r="160" spans="1:9" ht="30.75" thickBot="1" x14ac:dyDescent="0.3">
      <c r="A160" s="20">
        <v>131</v>
      </c>
      <c r="B160" s="13" t="s">
        <v>253</v>
      </c>
      <c r="C160" s="21" t="s">
        <v>254</v>
      </c>
      <c r="D160" s="283"/>
      <c r="E160" s="284"/>
      <c r="F160" s="22">
        <v>100</v>
      </c>
      <c r="G160" s="63"/>
      <c r="H160" s="61"/>
      <c r="I160" s="61"/>
    </row>
    <row r="161" spans="1:9" ht="30.75" thickBot="1" x14ac:dyDescent="0.3">
      <c r="A161" s="15">
        <v>132</v>
      </c>
      <c r="B161" s="18" t="s">
        <v>255</v>
      </c>
      <c r="C161" s="17" t="s">
        <v>256</v>
      </c>
      <c r="D161" s="273"/>
      <c r="E161" s="274"/>
      <c r="F161" s="19">
        <v>100</v>
      </c>
      <c r="G161" s="63"/>
      <c r="H161" s="61"/>
      <c r="I161" s="61"/>
    </row>
    <row r="162" spans="1:9" ht="15.75" thickBot="1" x14ac:dyDescent="0.3">
      <c r="A162" s="15">
        <v>133</v>
      </c>
      <c r="B162" s="18" t="s">
        <v>257</v>
      </c>
      <c r="C162" s="17" t="s">
        <v>258</v>
      </c>
      <c r="D162" s="273"/>
      <c r="E162" s="274"/>
      <c r="F162" s="19">
        <v>300</v>
      </c>
      <c r="G162" s="63"/>
      <c r="H162" s="61"/>
      <c r="I162" s="61"/>
    </row>
    <row r="163" spans="1:9" ht="15.75" thickBot="1" x14ac:dyDescent="0.3">
      <c r="A163" s="15">
        <v>134</v>
      </c>
      <c r="B163" s="18" t="s">
        <v>259</v>
      </c>
      <c r="C163" s="17" t="s">
        <v>258</v>
      </c>
      <c r="D163" s="273"/>
      <c r="E163" s="274"/>
      <c r="F163" s="19">
        <v>200</v>
      </c>
      <c r="G163" s="63"/>
      <c r="H163" s="61"/>
      <c r="I163" s="61"/>
    </row>
    <row r="164" spans="1:9" ht="15.75" thickBot="1" x14ac:dyDescent="0.3">
      <c r="A164" s="15">
        <v>135</v>
      </c>
      <c r="B164" s="18" t="s">
        <v>260</v>
      </c>
      <c r="C164" s="17" t="s">
        <v>261</v>
      </c>
      <c r="D164" s="273"/>
      <c r="E164" s="274"/>
      <c r="F164" s="19">
        <v>200</v>
      </c>
      <c r="G164" s="63"/>
      <c r="H164" s="61"/>
      <c r="I164" s="61"/>
    </row>
    <row r="165" spans="1:9" ht="15.75" thickBot="1" x14ac:dyDescent="0.3">
      <c r="A165" s="15">
        <v>136</v>
      </c>
      <c r="B165" s="18" t="s">
        <v>257</v>
      </c>
      <c r="C165" s="17" t="s">
        <v>262</v>
      </c>
      <c r="D165" s="273"/>
      <c r="E165" s="274"/>
      <c r="F165" s="19">
        <v>800</v>
      </c>
      <c r="G165" s="63"/>
      <c r="H165" s="61"/>
      <c r="I165" s="61"/>
    </row>
    <row r="166" spans="1:9" ht="15.75" thickBot="1" x14ac:dyDescent="0.3">
      <c r="A166" s="15">
        <v>137</v>
      </c>
      <c r="B166" s="18" t="s">
        <v>259</v>
      </c>
      <c r="C166" s="17" t="s">
        <v>262</v>
      </c>
      <c r="D166" s="273"/>
      <c r="E166" s="274"/>
      <c r="F166" s="19">
        <v>90</v>
      </c>
      <c r="G166" s="63"/>
      <c r="H166" s="61"/>
      <c r="I166" s="61"/>
    </row>
    <row r="167" spans="1:9" ht="15.75" thickBot="1" x14ac:dyDescent="0.3">
      <c r="A167" s="15">
        <v>138</v>
      </c>
      <c r="B167" s="18" t="s">
        <v>260</v>
      </c>
      <c r="C167" s="17" t="s">
        <v>262</v>
      </c>
      <c r="D167" s="273"/>
      <c r="E167" s="274"/>
      <c r="F167" s="19">
        <v>90</v>
      </c>
      <c r="G167" s="63"/>
      <c r="H167" s="61"/>
      <c r="I167" s="61"/>
    </row>
    <row r="168" spans="1:9" ht="15.75" thickBot="1" x14ac:dyDescent="0.3">
      <c r="A168" s="15">
        <v>139</v>
      </c>
      <c r="B168" s="17" t="s">
        <v>263</v>
      </c>
      <c r="C168" s="17" t="s">
        <v>264</v>
      </c>
      <c r="D168" s="273"/>
      <c r="E168" s="274"/>
      <c r="F168" s="19">
        <v>1200</v>
      </c>
      <c r="G168" s="63"/>
      <c r="H168" s="61"/>
      <c r="I168" s="61"/>
    </row>
    <row r="169" spans="1:9" ht="15.75" thickBot="1" x14ac:dyDescent="0.3">
      <c r="A169" s="15">
        <v>140</v>
      </c>
      <c r="B169" s="18" t="s">
        <v>265</v>
      </c>
      <c r="C169" s="17" t="s">
        <v>266</v>
      </c>
      <c r="D169" s="273"/>
      <c r="E169" s="274"/>
      <c r="F169" s="19">
        <v>100</v>
      </c>
      <c r="G169" s="63"/>
      <c r="H169" s="61"/>
      <c r="I169" s="61"/>
    </row>
    <row r="170" spans="1:9" ht="15.75" thickBot="1" x14ac:dyDescent="0.3">
      <c r="A170" s="15">
        <v>141</v>
      </c>
      <c r="B170" s="18" t="s">
        <v>267</v>
      </c>
      <c r="C170" s="17" t="s">
        <v>266</v>
      </c>
      <c r="D170" s="273"/>
      <c r="E170" s="274"/>
      <c r="F170" s="19">
        <v>100</v>
      </c>
      <c r="G170" s="63"/>
      <c r="H170" s="61"/>
      <c r="I170" s="61"/>
    </row>
    <row r="171" spans="1:9" ht="15.75" thickBot="1" x14ac:dyDescent="0.3">
      <c r="A171" s="15">
        <v>142</v>
      </c>
      <c r="B171" s="18" t="s">
        <v>263</v>
      </c>
      <c r="C171" s="17" t="s">
        <v>268</v>
      </c>
      <c r="D171" s="273"/>
      <c r="E171" s="274"/>
      <c r="F171" s="19">
        <v>350</v>
      </c>
      <c r="G171" s="63"/>
      <c r="H171" s="61"/>
      <c r="I171" s="61"/>
    </row>
    <row r="172" spans="1:9" ht="15.75" thickBot="1" x14ac:dyDescent="0.3">
      <c r="A172" s="15">
        <v>143</v>
      </c>
      <c r="B172" s="18" t="s">
        <v>265</v>
      </c>
      <c r="C172" s="17" t="s">
        <v>268</v>
      </c>
      <c r="D172" s="273"/>
      <c r="E172" s="274"/>
      <c r="F172" s="19">
        <v>50</v>
      </c>
      <c r="G172" s="63"/>
      <c r="H172" s="61"/>
      <c r="I172" s="61"/>
    </row>
    <row r="173" spans="1:9" ht="15.75" thickBot="1" x14ac:dyDescent="0.3">
      <c r="A173" s="15">
        <v>144</v>
      </c>
      <c r="B173" s="18" t="s">
        <v>267</v>
      </c>
      <c r="C173" s="17" t="s">
        <v>268</v>
      </c>
      <c r="D173" s="273"/>
      <c r="E173" s="274"/>
      <c r="F173" s="19">
        <v>80</v>
      </c>
      <c r="G173" s="63"/>
      <c r="H173" s="61"/>
      <c r="I173" s="61"/>
    </row>
    <row r="174" spans="1:9" ht="15.75" thickBot="1" x14ac:dyDescent="0.3">
      <c r="A174" s="15">
        <v>145</v>
      </c>
      <c r="B174" s="18" t="s">
        <v>269</v>
      </c>
      <c r="C174" s="17" t="s">
        <v>270</v>
      </c>
      <c r="D174" s="273"/>
      <c r="E174" s="274"/>
      <c r="F174" s="19">
        <v>500</v>
      </c>
      <c r="G174" s="63"/>
      <c r="H174" s="61"/>
      <c r="I174" s="61"/>
    </row>
    <row r="175" spans="1:9" ht="15.75" thickBot="1" x14ac:dyDescent="0.3">
      <c r="A175" s="15">
        <v>146</v>
      </c>
      <c r="B175" s="18" t="s">
        <v>271</v>
      </c>
      <c r="C175" s="17" t="s">
        <v>272</v>
      </c>
      <c r="D175" s="273"/>
      <c r="E175" s="274"/>
      <c r="F175" s="19">
        <v>80</v>
      </c>
      <c r="G175" s="63"/>
      <c r="H175" s="61"/>
      <c r="I175" s="61"/>
    </row>
    <row r="176" spans="1:9" ht="15.75" thickBot="1" x14ac:dyDescent="0.3">
      <c r="A176" s="15">
        <v>147</v>
      </c>
      <c r="B176" s="18" t="s">
        <v>273</v>
      </c>
      <c r="C176" s="17" t="s">
        <v>274</v>
      </c>
      <c r="D176" s="273"/>
      <c r="E176" s="274"/>
      <c r="F176" s="19">
        <v>80</v>
      </c>
      <c r="G176" s="63"/>
      <c r="H176" s="61"/>
      <c r="I176" s="61"/>
    </row>
    <row r="177" spans="1:9" ht="15.75" thickBot="1" x14ac:dyDescent="0.3">
      <c r="A177" s="15">
        <v>148</v>
      </c>
      <c r="B177" s="18" t="s">
        <v>275</v>
      </c>
      <c r="C177" s="17" t="s">
        <v>276</v>
      </c>
      <c r="D177" s="273"/>
      <c r="E177" s="274"/>
      <c r="F177" s="19">
        <v>60</v>
      </c>
      <c r="G177" s="63"/>
      <c r="H177" s="61"/>
      <c r="I177" s="61"/>
    </row>
    <row r="178" spans="1:9" ht="15.75" thickBot="1" x14ac:dyDescent="0.3">
      <c r="A178" s="15">
        <v>149</v>
      </c>
      <c r="B178" s="18" t="s">
        <v>277</v>
      </c>
      <c r="C178" s="17" t="s">
        <v>276</v>
      </c>
      <c r="D178" s="273"/>
      <c r="E178" s="274"/>
      <c r="F178" s="19">
        <v>60</v>
      </c>
      <c r="G178" s="63"/>
      <c r="H178" s="61"/>
      <c r="I178" s="61"/>
    </row>
    <row r="179" spans="1:9" ht="15.75" thickBot="1" x14ac:dyDescent="0.3">
      <c r="A179" s="15">
        <v>150</v>
      </c>
      <c r="B179" s="18" t="s">
        <v>278</v>
      </c>
      <c r="C179" s="17" t="s">
        <v>276</v>
      </c>
      <c r="D179" s="273"/>
      <c r="E179" s="274"/>
      <c r="F179" s="19">
        <v>40</v>
      </c>
      <c r="G179" s="63"/>
      <c r="H179" s="61"/>
      <c r="I179" s="61"/>
    </row>
    <row r="180" spans="1:9" ht="15.75" thickBot="1" x14ac:dyDescent="0.3">
      <c r="A180" s="15">
        <v>151</v>
      </c>
      <c r="B180" s="18" t="s">
        <v>279</v>
      </c>
      <c r="C180" s="17" t="s">
        <v>276</v>
      </c>
      <c r="D180" s="273"/>
      <c r="E180" s="274"/>
      <c r="F180" s="19">
        <v>500</v>
      </c>
      <c r="G180" s="63"/>
      <c r="H180" s="61"/>
      <c r="I180" s="61"/>
    </row>
    <row r="181" spans="1:9" ht="15.75" thickBot="1" x14ac:dyDescent="0.3">
      <c r="A181" s="15">
        <v>152</v>
      </c>
      <c r="B181" s="18" t="s">
        <v>280</v>
      </c>
      <c r="C181" s="17" t="s">
        <v>281</v>
      </c>
      <c r="D181" s="273"/>
      <c r="E181" s="274"/>
      <c r="F181" s="19">
        <v>20</v>
      </c>
      <c r="G181" s="63"/>
      <c r="H181" s="61"/>
      <c r="I181" s="61"/>
    </row>
    <row r="182" spans="1:9" ht="15.75" thickBot="1" x14ac:dyDescent="0.3">
      <c r="A182" s="15">
        <v>153</v>
      </c>
      <c r="B182" s="18" t="s">
        <v>282</v>
      </c>
      <c r="C182" s="17" t="s">
        <v>283</v>
      </c>
      <c r="D182" s="273"/>
      <c r="E182" s="274"/>
      <c r="F182" s="19">
        <v>40</v>
      </c>
      <c r="G182" s="63"/>
      <c r="H182" s="61"/>
      <c r="I182" s="61"/>
    </row>
    <row r="183" spans="1:9" ht="15.75" thickBot="1" x14ac:dyDescent="0.3">
      <c r="A183" s="15">
        <v>154</v>
      </c>
      <c r="B183" s="18" t="s">
        <v>284</v>
      </c>
      <c r="C183" s="17" t="s">
        <v>283</v>
      </c>
      <c r="D183" s="273"/>
      <c r="E183" s="274"/>
      <c r="F183" s="19">
        <v>20</v>
      </c>
      <c r="G183" s="63"/>
      <c r="H183" s="61"/>
      <c r="I183" s="61"/>
    </row>
    <row r="184" spans="1:9" ht="15.75" thickBot="1" x14ac:dyDescent="0.3">
      <c r="A184" s="15">
        <v>155</v>
      </c>
      <c r="B184" s="18" t="s">
        <v>285</v>
      </c>
      <c r="C184" s="17" t="s">
        <v>283</v>
      </c>
      <c r="D184" s="273"/>
      <c r="E184" s="274"/>
      <c r="F184" s="19">
        <v>40</v>
      </c>
      <c r="G184" s="63"/>
      <c r="H184" s="61"/>
      <c r="I184" s="61"/>
    </row>
    <row r="185" spans="1:9" ht="15.75" thickBot="1" x14ac:dyDescent="0.3">
      <c r="A185" s="15">
        <v>156</v>
      </c>
      <c r="B185" s="18" t="s">
        <v>282</v>
      </c>
      <c r="C185" s="17" t="s">
        <v>286</v>
      </c>
      <c r="D185" s="273"/>
      <c r="E185" s="274"/>
      <c r="F185" s="19">
        <v>50</v>
      </c>
      <c r="G185" s="63"/>
      <c r="H185" s="61"/>
      <c r="I185" s="61"/>
    </row>
    <row r="186" spans="1:9" ht="15.75" thickBot="1" x14ac:dyDescent="0.3">
      <c r="A186" s="15">
        <v>157</v>
      </c>
      <c r="B186" s="18" t="s">
        <v>287</v>
      </c>
      <c r="C186" s="17" t="s">
        <v>288</v>
      </c>
      <c r="D186" s="273"/>
      <c r="E186" s="274"/>
      <c r="F186" s="19">
        <v>30</v>
      </c>
      <c r="G186" s="63"/>
      <c r="H186" s="61"/>
      <c r="I186" s="61"/>
    </row>
    <row r="187" spans="1:9" ht="15.75" thickBot="1" x14ac:dyDescent="0.3">
      <c r="A187" s="15">
        <v>158</v>
      </c>
      <c r="B187" s="18" t="s">
        <v>285</v>
      </c>
      <c r="C187" s="17" t="s">
        <v>288</v>
      </c>
      <c r="D187" s="273"/>
      <c r="E187" s="274"/>
      <c r="F187" s="19">
        <v>30</v>
      </c>
      <c r="G187" s="63"/>
      <c r="H187" s="61"/>
      <c r="I187" s="61"/>
    </row>
    <row r="188" spans="1:9" ht="15.75" thickBot="1" x14ac:dyDescent="0.3">
      <c r="A188" s="15">
        <v>159</v>
      </c>
      <c r="B188" s="18" t="s">
        <v>282</v>
      </c>
      <c r="C188" s="17" t="s">
        <v>289</v>
      </c>
      <c r="D188" s="273"/>
      <c r="E188" s="274"/>
      <c r="F188" s="19">
        <v>100</v>
      </c>
      <c r="G188" s="63"/>
      <c r="H188" s="61"/>
      <c r="I188" s="61"/>
    </row>
    <row r="189" spans="1:9" ht="15.75" thickBot="1" x14ac:dyDescent="0.3">
      <c r="A189" s="15">
        <v>160</v>
      </c>
      <c r="B189" s="18" t="s">
        <v>284</v>
      </c>
      <c r="C189" s="17" t="s">
        <v>289</v>
      </c>
      <c r="D189" s="273"/>
      <c r="E189" s="274"/>
      <c r="F189" s="19">
        <v>50</v>
      </c>
      <c r="G189" s="63"/>
      <c r="H189" s="61"/>
      <c r="I189" s="61"/>
    </row>
    <row r="190" spans="1:9" ht="15.75" thickBot="1" x14ac:dyDescent="0.3">
      <c r="A190" s="15">
        <v>161</v>
      </c>
      <c r="B190" s="18" t="s">
        <v>290</v>
      </c>
      <c r="C190" s="17" t="s">
        <v>289</v>
      </c>
      <c r="D190" s="273"/>
      <c r="E190" s="274"/>
      <c r="F190" s="19">
        <v>40</v>
      </c>
      <c r="G190" s="63"/>
      <c r="H190" s="61"/>
      <c r="I190" s="61"/>
    </row>
    <row r="191" spans="1:9" ht="15.75" thickBot="1" x14ac:dyDescent="0.3">
      <c r="A191" s="15">
        <v>162</v>
      </c>
      <c r="B191" s="18" t="s">
        <v>285</v>
      </c>
      <c r="C191" s="17" t="s">
        <v>289</v>
      </c>
      <c r="D191" s="273"/>
      <c r="E191" s="274"/>
      <c r="F191" s="19">
        <v>50</v>
      </c>
      <c r="G191" s="63"/>
      <c r="H191" s="61"/>
      <c r="I191" s="61"/>
    </row>
    <row r="192" spans="1:9" ht="15.75" thickBot="1" x14ac:dyDescent="0.3">
      <c r="A192" s="20">
        <v>163</v>
      </c>
      <c r="B192" s="13" t="s">
        <v>291</v>
      </c>
      <c r="C192" s="21" t="s">
        <v>276</v>
      </c>
      <c r="D192" s="283"/>
      <c r="E192" s="284"/>
      <c r="F192" s="46">
        <v>150</v>
      </c>
      <c r="G192" s="63"/>
      <c r="H192" s="61"/>
      <c r="I192" s="61"/>
    </row>
    <row r="193" spans="1:9" ht="15.75" thickBot="1" x14ac:dyDescent="0.3">
      <c r="A193" s="15">
        <v>164</v>
      </c>
      <c r="B193" s="18" t="s">
        <v>292</v>
      </c>
      <c r="C193" s="17" t="s">
        <v>276</v>
      </c>
      <c r="D193" s="273"/>
      <c r="E193" s="274"/>
      <c r="F193" s="19">
        <v>50</v>
      </c>
      <c r="G193" s="63"/>
      <c r="H193" s="61"/>
      <c r="I193" s="61"/>
    </row>
    <row r="194" spans="1:9" ht="15.75" thickBot="1" x14ac:dyDescent="0.3">
      <c r="A194" s="15">
        <v>165</v>
      </c>
      <c r="B194" s="18" t="s">
        <v>293</v>
      </c>
      <c r="C194" s="17" t="s">
        <v>276</v>
      </c>
      <c r="D194" s="273"/>
      <c r="E194" s="274"/>
      <c r="F194" s="19">
        <v>50</v>
      </c>
      <c r="G194" s="63"/>
      <c r="H194" s="61"/>
      <c r="I194" s="61"/>
    </row>
    <row r="195" spans="1:9" ht="15.75" thickBot="1" x14ac:dyDescent="0.3">
      <c r="A195" s="15">
        <v>166</v>
      </c>
      <c r="B195" s="18" t="s">
        <v>294</v>
      </c>
      <c r="C195" s="17" t="s">
        <v>276</v>
      </c>
      <c r="D195" s="273"/>
      <c r="E195" s="274"/>
      <c r="F195" s="19">
        <v>50</v>
      </c>
      <c r="G195" s="63"/>
      <c r="H195" s="61"/>
      <c r="I195" s="61"/>
    </row>
    <row r="196" spans="1:9" ht="15.75" thickBot="1" x14ac:dyDescent="0.3">
      <c r="A196" s="15">
        <v>167</v>
      </c>
      <c r="B196" s="18" t="s">
        <v>295</v>
      </c>
      <c r="C196" s="17" t="s">
        <v>296</v>
      </c>
      <c r="D196" s="273"/>
      <c r="E196" s="274"/>
      <c r="F196" s="19">
        <v>170</v>
      </c>
      <c r="G196" s="63"/>
      <c r="H196" s="61"/>
      <c r="I196" s="61"/>
    </row>
    <row r="197" spans="1:9" ht="15.75" thickBot="1" x14ac:dyDescent="0.3">
      <c r="A197" s="15">
        <v>168</v>
      </c>
      <c r="B197" s="18" t="s">
        <v>295</v>
      </c>
      <c r="C197" s="17" t="s">
        <v>297</v>
      </c>
      <c r="D197" s="273"/>
      <c r="E197" s="274"/>
      <c r="F197" s="19">
        <v>170</v>
      </c>
      <c r="G197" s="63"/>
      <c r="H197" s="61"/>
      <c r="I197" s="61"/>
    </row>
    <row r="198" spans="1:9" ht="15.75" thickBot="1" x14ac:dyDescent="0.3">
      <c r="A198" s="15">
        <v>169</v>
      </c>
      <c r="B198" s="18" t="s">
        <v>298</v>
      </c>
      <c r="C198" s="17" t="s">
        <v>299</v>
      </c>
      <c r="D198" s="273"/>
      <c r="E198" s="274"/>
      <c r="F198" s="19">
        <v>150</v>
      </c>
      <c r="G198" s="63"/>
      <c r="H198" s="61"/>
      <c r="I198" s="61"/>
    </row>
    <row r="199" spans="1:9" ht="15.75" thickBot="1" x14ac:dyDescent="0.3">
      <c r="A199" s="15">
        <v>170</v>
      </c>
      <c r="B199" s="18" t="s">
        <v>300</v>
      </c>
      <c r="C199" s="17" t="s">
        <v>301</v>
      </c>
      <c r="D199" s="273"/>
      <c r="E199" s="274"/>
      <c r="F199" s="19">
        <v>120</v>
      </c>
      <c r="G199" s="63"/>
      <c r="H199" s="61"/>
      <c r="I199" s="61"/>
    </row>
    <row r="200" spans="1:9" ht="15.75" thickBot="1" x14ac:dyDescent="0.3">
      <c r="A200" s="15">
        <v>171</v>
      </c>
      <c r="B200" s="18" t="s">
        <v>302</v>
      </c>
      <c r="C200" s="17" t="s">
        <v>303</v>
      </c>
      <c r="D200" s="273"/>
      <c r="E200" s="274"/>
      <c r="F200" s="19">
        <v>130</v>
      </c>
      <c r="G200" s="63"/>
      <c r="H200" s="61"/>
      <c r="I200" s="61"/>
    </row>
    <row r="201" spans="1:9" ht="30.75" thickBot="1" x14ac:dyDescent="0.3">
      <c r="A201" s="15">
        <v>172</v>
      </c>
      <c r="B201" s="18" t="s">
        <v>304</v>
      </c>
      <c r="C201" s="17" t="s">
        <v>305</v>
      </c>
      <c r="D201" s="273"/>
      <c r="E201" s="274"/>
      <c r="F201" s="19">
        <v>1000</v>
      </c>
      <c r="G201" s="63"/>
      <c r="H201" s="61"/>
      <c r="I201" s="61"/>
    </row>
    <row r="202" spans="1:9" ht="15.75" thickBot="1" x14ac:dyDescent="0.3">
      <c r="A202" s="15">
        <v>173</v>
      </c>
      <c r="B202" s="18" t="s">
        <v>306</v>
      </c>
      <c r="C202" s="17" t="s">
        <v>307</v>
      </c>
      <c r="D202" s="273"/>
      <c r="E202" s="274"/>
      <c r="F202" s="19">
        <v>30</v>
      </c>
      <c r="G202" s="63"/>
      <c r="H202" s="61"/>
      <c r="I202" s="61"/>
    </row>
    <row r="203" spans="1:9" ht="15.75" thickBot="1" x14ac:dyDescent="0.3">
      <c r="A203" s="15">
        <v>174</v>
      </c>
      <c r="B203" s="18" t="s">
        <v>306</v>
      </c>
      <c r="C203" s="17" t="s">
        <v>308</v>
      </c>
      <c r="D203" s="273"/>
      <c r="E203" s="274"/>
      <c r="F203" s="19">
        <v>30</v>
      </c>
      <c r="G203" s="63"/>
      <c r="H203" s="61"/>
      <c r="I203" s="61"/>
    </row>
    <row r="204" spans="1:9" ht="45.75" thickBot="1" x14ac:dyDescent="0.3">
      <c r="A204" s="15">
        <v>175</v>
      </c>
      <c r="B204" s="18" t="s">
        <v>309</v>
      </c>
      <c r="C204" s="17" t="s">
        <v>310</v>
      </c>
      <c r="D204" s="273"/>
      <c r="E204" s="274"/>
      <c r="F204" s="19">
        <v>50</v>
      </c>
      <c r="G204" s="63"/>
      <c r="H204" s="61"/>
      <c r="I204" s="61"/>
    </row>
    <row r="205" spans="1:9" ht="45.75" thickBot="1" x14ac:dyDescent="0.3">
      <c r="A205" s="15">
        <v>176</v>
      </c>
      <c r="B205" s="18" t="s">
        <v>311</v>
      </c>
      <c r="C205" s="17" t="s">
        <v>310</v>
      </c>
      <c r="D205" s="273"/>
      <c r="E205" s="274"/>
      <c r="F205" s="19">
        <v>60</v>
      </c>
      <c r="G205" s="63"/>
      <c r="H205" s="61"/>
      <c r="I205" s="61"/>
    </row>
    <row r="206" spans="1:9" ht="45.75" thickBot="1" x14ac:dyDescent="0.3">
      <c r="A206" s="15">
        <v>177</v>
      </c>
      <c r="B206" s="18" t="s">
        <v>312</v>
      </c>
      <c r="C206" s="17" t="s">
        <v>310</v>
      </c>
      <c r="D206" s="273"/>
      <c r="E206" s="274"/>
      <c r="F206" s="19">
        <v>50</v>
      </c>
      <c r="G206" s="63"/>
      <c r="H206" s="61"/>
      <c r="I206" s="61"/>
    </row>
    <row r="207" spans="1:9" ht="15.75" thickBot="1" x14ac:dyDescent="0.3">
      <c r="A207" s="15">
        <v>178</v>
      </c>
      <c r="B207" s="18" t="s">
        <v>313</v>
      </c>
      <c r="C207" s="17" t="s">
        <v>314</v>
      </c>
      <c r="D207" s="273"/>
      <c r="E207" s="274"/>
      <c r="F207" s="19">
        <v>30</v>
      </c>
      <c r="G207" s="63"/>
      <c r="H207" s="61"/>
      <c r="I207" s="61"/>
    </row>
    <row r="208" spans="1:9" ht="15.75" thickBot="1" x14ac:dyDescent="0.3">
      <c r="A208" s="285"/>
      <c r="B208" s="47" t="s">
        <v>244</v>
      </c>
      <c r="C208" s="288"/>
      <c r="D208" s="290"/>
      <c r="E208" s="291"/>
      <c r="F208" s="285"/>
      <c r="G208" s="287"/>
      <c r="H208" s="61"/>
      <c r="I208" s="61"/>
    </row>
    <row r="209" spans="1:9" ht="15.75" thickBot="1" x14ac:dyDescent="0.3">
      <c r="A209" s="286"/>
      <c r="B209" s="10" t="s">
        <v>85</v>
      </c>
      <c r="C209" s="289"/>
      <c r="D209" s="292"/>
      <c r="E209" s="293"/>
      <c r="F209" s="286"/>
      <c r="G209" s="287"/>
      <c r="H209" s="61"/>
      <c r="I209" s="61"/>
    </row>
    <row r="210" spans="1:9" ht="15.75" thickBot="1" x14ac:dyDescent="0.3">
      <c r="A210" s="31"/>
      <c r="B210" s="18" t="s">
        <v>458</v>
      </c>
      <c r="C210" s="17"/>
      <c r="D210" s="281"/>
      <c r="E210" s="282"/>
      <c r="F210" s="18"/>
      <c r="G210" s="63"/>
      <c r="H210" s="61"/>
      <c r="I210" s="61"/>
    </row>
    <row r="211" spans="1:9" ht="15.75" thickBot="1" x14ac:dyDescent="0.3">
      <c r="A211" s="285"/>
      <c r="B211" s="48" t="s">
        <v>315</v>
      </c>
      <c r="C211" s="288"/>
      <c r="D211" s="290"/>
      <c r="E211" s="291"/>
      <c r="F211" s="285"/>
      <c r="G211" s="314"/>
      <c r="H211" s="61"/>
      <c r="I211" s="61"/>
    </row>
    <row r="212" spans="1:9" ht="15.75" thickBot="1" x14ac:dyDescent="0.3">
      <c r="A212" s="286"/>
      <c r="B212" s="18" t="s">
        <v>243</v>
      </c>
      <c r="C212" s="289"/>
      <c r="D212" s="292"/>
      <c r="E212" s="293"/>
      <c r="F212" s="286"/>
      <c r="G212" s="314"/>
      <c r="H212" s="61"/>
      <c r="I212" s="61"/>
    </row>
    <row r="213" spans="1:9" ht="63.75" thickBot="1" x14ac:dyDescent="0.3">
      <c r="A213" s="15"/>
      <c r="B213" s="44" t="s">
        <v>316</v>
      </c>
      <c r="C213" s="34" t="s">
        <v>3</v>
      </c>
      <c r="D213" s="315" t="s">
        <v>4</v>
      </c>
      <c r="E213" s="316"/>
      <c r="F213" s="49" t="s">
        <v>5</v>
      </c>
      <c r="G213" s="60"/>
      <c r="H213" s="61"/>
      <c r="I213" s="61"/>
    </row>
    <row r="214" spans="1:9" ht="15.75" thickBot="1" x14ac:dyDescent="0.3">
      <c r="A214" s="15">
        <v>179</v>
      </c>
      <c r="B214" s="18" t="s">
        <v>317</v>
      </c>
      <c r="C214" s="17" t="s">
        <v>318</v>
      </c>
      <c r="D214" s="273"/>
      <c r="E214" s="274"/>
      <c r="F214" s="19">
        <v>5</v>
      </c>
      <c r="G214" s="63"/>
      <c r="H214" s="61"/>
      <c r="I214" s="61"/>
    </row>
    <row r="215" spans="1:9" ht="15.75" thickBot="1" x14ac:dyDescent="0.3">
      <c r="A215" s="15">
        <v>180</v>
      </c>
      <c r="B215" s="18" t="s">
        <v>319</v>
      </c>
      <c r="C215" s="17" t="s">
        <v>320</v>
      </c>
      <c r="D215" s="273"/>
      <c r="E215" s="274"/>
      <c r="F215" s="19">
        <v>5</v>
      </c>
      <c r="G215" s="63"/>
      <c r="H215" s="61"/>
      <c r="I215" s="61"/>
    </row>
    <row r="216" spans="1:9" ht="15.75" thickBot="1" x14ac:dyDescent="0.3">
      <c r="A216" s="15">
        <v>181</v>
      </c>
      <c r="B216" s="18" t="s">
        <v>319</v>
      </c>
      <c r="C216" s="17" t="s">
        <v>321</v>
      </c>
      <c r="D216" s="273"/>
      <c r="E216" s="274"/>
      <c r="F216" s="19">
        <v>5</v>
      </c>
      <c r="G216" s="63"/>
      <c r="H216" s="61"/>
      <c r="I216" s="61"/>
    </row>
    <row r="217" spans="1:9" ht="15.75" thickBot="1" x14ac:dyDescent="0.3">
      <c r="A217" s="15">
        <v>182</v>
      </c>
      <c r="B217" s="18" t="s">
        <v>322</v>
      </c>
      <c r="C217" s="17" t="s">
        <v>323</v>
      </c>
      <c r="D217" s="273"/>
      <c r="E217" s="274"/>
      <c r="F217" s="19">
        <v>5</v>
      </c>
      <c r="G217" s="63"/>
      <c r="H217" s="61"/>
      <c r="I217" s="61"/>
    </row>
    <row r="218" spans="1:9" ht="15.75" thickBot="1" x14ac:dyDescent="0.3">
      <c r="A218" s="20">
        <v>183</v>
      </c>
      <c r="B218" s="13" t="s">
        <v>324</v>
      </c>
      <c r="C218" s="21" t="s">
        <v>325</v>
      </c>
      <c r="D218" s="283"/>
      <c r="E218" s="284"/>
      <c r="F218" s="22">
        <v>2</v>
      </c>
      <c r="G218" s="63"/>
      <c r="H218" s="61"/>
      <c r="I218" s="61"/>
    </row>
    <row r="219" spans="1:9" ht="15.75" thickBot="1" x14ac:dyDescent="0.3">
      <c r="A219" s="15">
        <v>184</v>
      </c>
      <c r="B219" s="13" t="s">
        <v>324</v>
      </c>
      <c r="C219" s="21" t="s">
        <v>326</v>
      </c>
      <c r="D219" s="283"/>
      <c r="E219" s="284"/>
      <c r="F219" s="22">
        <v>10</v>
      </c>
      <c r="G219" s="63"/>
      <c r="H219" s="61"/>
      <c r="I219" s="61"/>
    </row>
    <row r="220" spans="1:9" ht="15.75" thickBot="1" x14ac:dyDescent="0.3">
      <c r="A220" s="15">
        <v>185</v>
      </c>
      <c r="B220" s="18" t="s">
        <v>324</v>
      </c>
      <c r="C220" s="17" t="s">
        <v>320</v>
      </c>
      <c r="D220" s="273"/>
      <c r="E220" s="274"/>
      <c r="F220" s="19">
        <v>10</v>
      </c>
      <c r="G220" s="63"/>
      <c r="H220" s="61"/>
      <c r="I220" s="61"/>
    </row>
    <row r="221" spans="1:9" ht="15.75" thickBot="1" x14ac:dyDescent="0.3">
      <c r="A221" s="15">
        <v>186</v>
      </c>
      <c r="B221" s="18" t="s">
        <v>324</v>
      </c>
      <c r="C221" s="17" t="s">
        <v>321</v>
      </c>
      <c r="D221" s="273"/>
      <c r="E221" s="274"/>
      <c r="F221" s="19">
        <v>10</v>
      </c>
      <c r="G221" s="63"/>
      <c r="H221" s="61"/>
      <c r="I221" s="61"/>
    </row>
    <row r="222" spans="1:9" ht="15.75" thickBot="1" x14ac:dyDescent="0.3">
      <c r="A222" s="15">
        <v>187</v>
      </c>
      <c r="B222" s="18" t="s">
        <v>327</v>
      </c>
      <c r="C222" s="17" t="s">
        <v>328</v>
      </c>
      <c r="D222" s="273"/>
      <c r="E222" s="274"/>
      <c r="F222" s="19">
        <v>500</v>
      </c>
      <c r="G222" s="63"/>
      <c r="H222" s="61"/>
      <c r="I222" s="61"/>
    </row>
    <row r="223" spans="1:9" ht="15.75" thickBot="1" x14ac:dyDescent="0.3">
      <c r="A223" s="15">
        <v>188</v>
      </c>
      <c r="B223" s="18" t="s">
        <v>327</v>
      </c>
      <c r="C223" s="17" t="s">
        <v>329</v>
      </c>
      <c r="D223" s="273"/>
      <c r="E223" s="274"/>
      <c r="F223" s="19">
        <v>300</v>
      </c>
      <c r="G223" s="63"/>
      <c r="H223" s="61"/>
      <c r="I223" s="61"/>
    </row>
    <row r="224" spans="1:9" ht="30.75" thickBot="1" x14ac:dyDescent="0.3">
      <c r="A224" s="15">
        <v>189</v>
      </c>
      <c r="B224" s="17" t="s">
        <v>330</v>
      </c>
      <c r="C224" s="17" t="s">
        <v>331</v>
      </c>
      <c r="D224" s="273"/>
      <c r="E224" s="274"/>
      <c r="F224" s="19">
        <v>10</v>
      </c>
      <c r="G224" s="63"/>
      <c r="H224" s="61"/>
      <c r="I224" s="61"/>
    </row>
    <row r="225" spans="1:9" ht="15.75" thickBot="1" x14ac:dyDescent="0.3">
      <c r="A225" s="15">
        <v>190</v>
      </c>
      <c r="B225" s="18" t="s">
        <v>332</v>
      </c>
      <c r="C225" s="17" t="s">
        <v>333</v>
      </c>
      <c r="D225" s="273"/>
      <c r="E225" s="274"/>
      <c r="F225" s="19">
        <v>15</v>
      </c>
      <c r="G225" s="63"/>
      <c r="H225" s="61"/>
      <c r="I225" s="61"/>
    </row>
    <row r="226" spans="1:9" ht="15.75" thickBot="1" x14ac:dyDescent="0.3">
      <c r="A226" s="15">
        <v>191</v>
      </c>
      <c r="B226" s="18" t="s">
        <v>332</v>
      </c>
      <c r="C226" s="17" t="s">
        <v>334</v>
      </c>
      <c r="D226" s="273"/>
      <c r="E226" s="274"/>
      <c r="F226" s="19">
        <v>15</v>
      </c>
      <c r="G226" s="63"/>
      <c r="H226" s="61"/>
      <c r="I226" s="61"/>
    </row>
    <row r="227" spans="1:9" ht="15.75" thickBot="1" x14ac:dyDescent="0.3">
      <c r="A227" s="15">
        <v>192</v>
      </c>
      <c r="B227" s="18" t="s">
        <v>332</v>
      </c>
      <c r="C227" s="17" t="s">
        <v>335</v>
      </c>
      <c r="D227" s="273"/>
      <c r="E227" s="274"/>
      <c r="F227" s="19">
        <v>15</v>
      </c>
      <c r="G227" s="63"/>
      <c r="H227" s="61"/>
      <c r="I227" s="61"/>
    </row>
    <row r="228" spans="1:9" ht="15.75" thickBot="1" x14ac:dyDescent="0.3">
      <c r="A228" s="15">
        <v>193</v>
      </c>
      <c r="B228" s="18" t="s">
        <v>332</v>
      </c>
      <c r="C228" s="17" t="s">
        <v>336</v>
      </c>
      <c r="D228" s="273"/>
      <c r="E228" s="274"/>
      <c r="F228" s="19">
        <v>15</v>
      </c>
      <c r="G228" s="63"/>
      <c r="H228" s="61"/>
      <c r="I228" s="61"/>
    </row>
    <row r="229" spans="1:9" ht="15.75" thickBot="1" x14ac:dyDescent="0.3">
      <c r="A229" s="15">
        <v>194</v>
      </c>
      <c r="B229" s="18" t="s">
        <v>332</v>
      </c>
      <c r="C229" s="17" t="s">
        <v>337</v>
      </c>
      <c r="D229" s="273"/>
      <c r="E229" s="274"/>
      <c r="F229" s="19">
        <v>15</v>
      </c>
      <c r="G229" s="63"/>
      <c r="H229" s="61"/>
      <c r="I229" s="61"/>
    </row>
    <row r="230" spans="1:9" ht="15.75" thickBot="1" x14ac:dyDescent="0.3">
      <c r="A230" s="20">
        <v>195</v>
      </c>
      <c r="B230" s="13" t="s">
        <v>332</v>
      </c>
      <c r="C230" s="21" t="s">
        <v>338</v>
      </c>
      <c r="D230" s="283"/>
      <c r="E230" s="284"/>
      <c r="F230" s="22">
        <v>30</v>
      </c>
      <c r="G230" s="63"/>
      <c r="H230" s="61"/>
      <c r="I230" s="61"/>
    </row>
    <row r="231" spans="1:9" ht="15.75" thickBot="1" x14ac:dyDescent="0.3">
      <c r="A231" s="20">
        <v>196</v>
      </c>
      <c r="B231" s="13" t="s">
        <v>332</v>
      </c>
      <c r="C231" s="21" t="s">
        <v>339</v>
      </c>
      <c r="D231" s="283"/>
      <c r="E231" s="284"/>
      <c r="F231" s="22">
        <v>30</v>
      </c>
      <c r="G231" s="63"/>
      <c r="H231" s="61"/>
      <c r="I231" s="61"/>
    </row>
    <row r="232" spans="1:9" ht="15.75" thickBot="1" x14ac:dyDescent="0.3">
      <c r="A232" s="20">
        <v>197</v>
      </c>
      <c r="B232" s="13" t="s">
        <v>332</v>
      </c>
      <c r="C232" s="21" t="s">
        <v>340</v>
      </c>
      <c r="D232" s="283"/>
      <c r="E232" s="284"/>
      <c r="F232" s="22">
        <v>30</v>
      </c>
      <c r="G232" s="63"/>
      <c r="H232" s="61"/>
      <c r="I232" s="61"/>
    </row>
    <row r="233" spans="1:9" ht="15.75" thickBot="1" x14ac:dyDescent="0.3">
      <c r="A233" s="15">
        <v>198</v>
      </c>
      <c r="B233" s="18" t="s">
        <v>341</v>
      </c>
      <c r="C233" s="17" t="s">
        <v>342</v>
      </c>
      <c r="D233" s="273"/>
      <c r="E233" s="274"/>
      <c r="F233" s="19">
        <v>15</v>
      </c>
      <c r="G233" s="63"/>
      <c r="H233" s="61"/>
      <c r="I233" s="61"/>
    </row>
    <row r="234" spans="1:9" ht="15.75" thickBot="1" x14ac:dyDescent="0.3">
      <c r="A234" s="15">
        <v>199</v>
      </c>
      <c r="B234" s="18" t="s">
        <v>343</v>
      </c>
      <c r="C234" s="17" t="s">
        <v>344</v>
      </c>
      <c r="D234" s="273"/>
      <c r="E234" s="274"/>
      <c r="F234" s="19">
        <v>15</v>
      </c>
      <c r="G234" s="63"/>
      <c r="H234" s="61"/>
      <c r="I234" s="61"/>
    </row>
    <row r="235" spans="1:9" ht="15.75" thickBot="1" x14ac:dyDescent="0.3">
      <c r="A235" s="15">
        <v>200</v>
      </c>
      <c r="B235" s="17" t="s">
        <v>345</v>
      </c>
      <c r="C235" s="17" t="s">
        <v>346</v>
      </c>
      <c r="D235" s="273"/>
      <c r="E235" s="274"/>
      <c r="F235" s="19">
        <v>20</v>
      </c>
      <c r="G235" s="63"/>
      <c r="H235" s="61"/>
      <c r="I235" s="61"/>
    </row>
    <row r="236" spans="1:9" ht="15.75" thickBot="1" x14ac:dyDescent="0.3">
      <c r="A236" s="15">
        <v>201</v>
      </c>
      <c r="B236" s="17" t="s">
        <v>345</v>
      </c>
      <c r="C236" s="17" t="s">
        <v>347</v>
      </c>
      <c r="D236" s="273"/>
      <c r="E236" s="274"/>
      <c r="F236" s="19">
        <v>20</v>
      </c>
      <c r="G236" s="63"/>
      <c r="H236" s="61"/>
      <c r="I236" s="61"/>
    </row>
    <row r="237" spans="1:9" ht="45.75" thickBot="1" x14ac:dyDescent="0.3">
      <c r="A237" s="15">
        <v>202</v>
      </c>
      <c r="B237" s="18" t="s">
        <v>348</v>
      </c>
      <c r="C237" s="17" t="s">
        <v>349</v>
      </c>
      <c r="D237" s="273"/>
      <c r="E237" s="274"/>
      <c r="F237" s="19">
        <v>40</v>
      </c>
      <c r="G237" s="63"/>
      <c r="H237" s="61"/>
      <c r="I237" s="61"/>
    </row>
    <row r="238" spans="1:9" ht="45.75" thickBot="1" x14ac:dyDescent="0.3">
      <c r="A238" s="15">
        <v>203</v>
      </c>
      <c r="B238" s="18" t="s">
        <v>350</v>
      </c>
      <c r="C238" s="17" t="s">
        <v>351</v>
      </c>
      <c r="D238" s="273"/>
      <c r="E238" s="274"/>
      <c r="F238" s="19">
        <v>70</v>
      </c>
      <c r="G238" s="63"/>
      <c r="H238" s="61"/>
      <c r="I238" s="61"/>
    </row>
    <row r="239" spans="1:9" ht="45.75" thickBot="1" x14ac:dyDescent="0.3">
      <c r="A239" s="15">
        <v>204</v>
      </c>
      <c r="B239" s="18" t="s">
        <v>352</v>
      </c>
      <c r="C239" s="17" t="s">
        <v>351</v>
      </c>
      <c r="D239" s="273"/>
      <c r="E239" s="274"/>
      <c r="F239" s="19">
        <v>40</v>
      </c>
      <c r="G239" s="63"/>
      <c r="H239" s="61"/>
      <c r="I239" s="61"/>
    </row>
    <row r="240" spans="1:9" ht="15.75" thickBot="1" x14ac:dyDescent="0.3">
      <c r="A240" s="15">
        <v>205</v>
      </c>
      <c r="B240" s="17" t="s">
        <v>353</v>
      </c>
      <c r="C240" s="17" t="s">
        <v>241</v>
      </c>
      <c r="D240" s="273"/>
      <c r="E240" s="274"/>
      <c r="F240" s="19">
        <v>150</v>
      </c>
      <c r="G240" s="63"/>
      <c r="H240" s="61"/>
      <c r="I240" s="61"/>
    </row>
    <row r="241" spans="1:9" ht="15.75" thickBot="1" x14ac:dyDescent="0.3">
      <c r="A241" s="15">
        <v>206</v>
      </c>
      <c r="B241" s="18" t="s">
        <v>354</v>
      </c>
      <c r="C241" s="17" t="s">
        <v>355</v>
      </c>
      <c r="D241" s="273"/>
      <c r="E241" s="274"/>
      <c r="F241" s="19">
        <v>25</v>
      </c>
      <c r="G241" s="63"/>
      <c r="H241" s="61"/>
      <c r="I241" s="61"/>
    </row>
    <row r="242" spans="1:9" ht="30.75" thickBot="1" x14ac:dyDescent="0.3">
      <c r="A242" s="15">
        <v>207</v>
      </c>
      <c r="B242" s="18" t="s">
        <v>356</v>
      </c>
      <c r="C242" s="17" t="s">
        <v>357</v>
      </c>
      <c r="D242" s="273"/>
      <c r="E242" s="274"/>
      <c r="F242" s="19">
        <v>15</v>
      </c>
      <c r="G242" s="63"/>
      <c r="H242" s="61"/>
      <c r="I242" s="61"/>
    </row>
    <row r="243" spans="1:9" ht="15.75" thickBot="1" x14ac:dyDescent="0.3">
      <c r="A243" s="15">
        <v>208</v>
      </c>
      <c r="B243" s="13" t="s">
        <v>358</v>
      </c>
      <c r="C243" s="21" t="s">
        <v>359</v>
      </c>
      <c r="D243" s="283"/>
      <c r="E243" s="284"/>
      <c r="F243" s="22">
        <v>35</v>
      </c>
      <c r="G243" s="63"/>
      <c r="H243" s="61"/>
      <c r="I243" s="61"/>
    </row>
    <row r="244" spans="1:9" ht="15.75" thickBot="1" x14ac:dyDescent="0.3">
      <c r="A244" s="15">
        <v>209</v>
      </c>
      <c r="B244" s="18" t="s">
        <v>358</v>
      </c>
      <c r="C244" s="17" t="s">
        <v>360</v>
      </c>
      <c r="D244" s="273"/>
      <c r="E244" s="274"/>
      <c r="F244" s="19">
        <v>25</v>
      </c>
      <c r="G244" s="63"/>
      <c r="H244" s="61"/>
      <c r="I244" s="61"/>
    </row>
    <row r="245" spans="1:9" ht="15.75" thickBot="1" x14ac:dyDescent="0.3">
      <c r="A245" s="15">
        <v>210</v>
      </c>
      <c r="B245" s="18" t="s">
        <v>358</v>
      </c>
      <c r="C245" s="17" t="s">
        <v>361</v>
      </c>
      <c r="D245" s="273"/>
      <c r="E245" s="274"/>
      <c r="F245" s="19">
        <v>25</v>
      </c>
      <c r="G245" s="63"/>
      <c r="H245" s="61"/>
      <c r="I245" s="61"/>
    </row>
    <row r="246" spans="1:9" ht="15.75" thickBot="1" x14ac:dyDescent="0.3">
      <c r="A246" s="15">
        <v>211</v>
      </c>
      <c r="B246" s="18" t="s">
        <v>362</v>
      </c>
      <c r="C246" s="17" t="s">
        <v>363</v>
      </c>
      <c r="D246" s="273"/>
      <c r="E246" s="274"/>
      <c r="F246" s="19">
        <v>70</v>
      </c>
      <c r="G246" s="63"/>
      <c r="H246" s="61"/>
      <c r="I246" s="61"/>
    </row>
    <row r="247" spans="1:9" ht="15.75" thickBot="1" x14ac:dyDescent="0.3">
      <c r="A247" s="15">
        <v>212</v>
      </c>
      <c r="B247" s="18" t="s">
        <v>364</v>
      </c>
      <c r="C247" s="17" t="s">
        <v>363</v>
      </c>
      <c r="D247" s="273"/>
      <c r="E247" s="274"/>
      <c r="F247" s="19">
        <v>70</v>
      </c>
      <c r="G247" s="63"/>
      <c r="H247" s="61"/>
      <c r="I247" s="61"/>
    </row>
    <row r="248" spans="1:9" ht="15.75" thickBot="1" x14ac:dyDescent="0.3">
      <c r="A248" s="15">
        <v>213</v>
      </c>
      <c r="B248" s="18" t="s">
        <v>365</v>
      </c>
      <c r="C248" s="17" t="s">
        <v>366</v>
      </c>
      <c r="D248" s="273"/>
      <c r="E248" s="274"/>
      <c r="F248" s="19">
        <v>50</v>
      </c>
      <c r="G248" s="63"/>
      <c r="H248" s="61"/>
      <c r="I248" s="61"/>
    </row>
    <row r="249" spans="1:9" ht="15.75" thickBot="1" x14ac:dyDescent="0.3">
      <c r="A249" s="15">
        <v>214</v>
      </c>
      <c r="B249" s="18" t="s">
        <v>367</v>
      </c>
      <c r="C249" s="17" t="s">
        <v>368</v>
      </c>
      <c r="D249" s="273"/>
      <c r="E249" s="274"/>
      <c r="F249" s="19">
        <v>50</v>
      </c>
      <c r="G249" s="63"/>
      <c r="H249" s="61"/>
      <c r="I249" s="61"/>
    </row>
    <row r="250" spans="1:9" ht="15.75" thickBot="1" x14ac:dyDescent="0.3">
      <c r="A250" s="15">
        <v>215</v>
      </c>
      <c r="B250" s="18" t="s">
        <v>367</v>
      </c>
      <c r="C250" s="17" t="s">
        <v>369</v>
      </c>
      <c r="D250" s="273"/>
      <c r="E250" s="274"/>
      <c r="F250" s="19">
        <v>50</v>
      </c>
      <c r="G250" s="63"/>
      <c r="H250" s="61"/>
      <c r="I250" s="61"/>
    </row>
    <row r="251" spans="1:9" ht="15.75" thickBot="1" x14ac:dyDescent="0.3">
      <c r="A251" s="20">
        <v>216</v>
      </c>
      <c r="B251" s="13" t="s">
        <v>370</v>
      </c>
      <c r="C251" s="21" t="s">
        <v>371</v>
      </c>
      <c r="D251" s="283"/>
      <c r="E251" s="284"/>
      <c r="F251" s="22">
        <v>400</v>
      </c>
      <c r="G251" s="63"/>
      <c r="H251" s="61"/>
      <c r="I251" s="61"/>
    </row>
    <row r="252" spans="1:9" ht="15.75" thickBot="1" x14ac:dyDescent="0.3">
      <c r="A252" s="20">
        <v>217</v>
      </c>
      <c r="B252" s="21" t="s">
        <v>372</v>
      </c>
      <c r="C252" s="21" t="s">
        <v>373</v>
      </c>
      <c r="D252" s="283"/>
      <c r="E252" s="284"/>
      <c r="F252" s="22">
        <v>500</v>
      </c>
      <c r="G252" s="63"/>
      <c r="H252" s="61"/>
      <c r="I252" s="61"/>
    </row>
    <row r="253" spans="1:9" ht="30.75" thickBot="1" x14ac:dyDescent="0.3">
      <c r="A253" s="20">
        <v>218</v>
      </c>
      <c r="B253" s="21" t="s">
        <v>372</v>
      </c>
      <c r="C253" s="21" t="s">
        <v>374</v>
      </c>
      <c r="D253" s="283"/>
      <c r="E253" s="284"/>
      <c r="F253" s="22">
        <v>500</v>
      </c>
      <c r="G253" s="63"/>
      <c r="H253" s="61"/>
      <c r="I253" s="61"/>
    </row>
    <row r="254" spans="1:9" ht="15.75" thickBot="1" x14ac:dyDescent="0.3">
      <c r="A254" s="20">
        <v>219</v>
      </c>
      <c r="B254" s="21" t="s">
        <v>372</v>
      </c>
      <c r="C254" s="21" t="s">
        <v>375</v>
      </c>
      <c r="D254" s="283"/>
      <c r="E254" s="284"/>
      <c r="F254" s="22">
        <v>300</v>
      </c>
      <c r="G254" s="63"/>
      <c r="H254" s="61"/>
      <c r="I254" s="61"/>
    </row>
    <row r="255" spans="1:9" ht="15.75" thickBot="1" x14ac:dyDescent="0.3">
      <c r="A255" s="20">
        <v>220</v>
      </c>
      <c r="B255" s="21" t="s">
        <v>372</v>
      </c>
      <c r="C255" s="21" t="s">
        <v>376</v>
      </c>
      <c r="D255" s="283"/>
      <c r="E255" s="284"/>
      <c r="F255" s="22">
        <v>300</v>
      </c>
      <c r="G255" s="63"/>
      <c r="H255" s="61"/>
      <c r="I255" s="61"/>
    </row>
    <row r="256" spans="1:9" ht="15.75" thickBot="1" x14ac:dyDescent="0.3">
      <c r="A256" s="20">
        <v>221</v>
      </c>
      <c r="B256" s="21" t="s">
        <v>377</v>
      </c>
      <c r="C256" s="21" t="s">
        <v>378</v>
      </c>
      <c r="D256" s="283"/>
      <c r="E256" s="284"/>
      <c r="F256" s="22">
        <v>500</v>
      </c>
      <c r="G256" s="63"/>
      <c r="H256" s="61"/>
      <c r="I256" s="61"/>
    </row>
    <row r="257" spans="1:9" ht="15.75" thickBot="1" x14ac:dyDescent="0.3">
      <c r="A257" s="20">
        <v>222</v>
      </c>
      <c r="B257" s="13" t="s">
        <v>379</v>
      </c>
      <c r="C257" s="21" t="s">
        <v>380</v>
      </c>
      <c r="D257" s="283"/>
      <c r="E257" s="284"/>
      <c r="F257" s="22">
        <v>100</v>
      </c>
      <c r="G257" s="63"/>
      <c r="H257" s="61"/>
      <c r="I257" s="61"/>
    </row>
    <row r="258" spans="1:9" ht="15.75" thickBot="1" x14ac:dyDescent="0.3">
      <c r="A258" s="285"/>
      <c r="B258" s="47" t="s">
        <v>381</v>
      </c>
      <c r="C258" s="288"/>
      <c r="D258" s="290"/>
      <c r="E258" s="291"/>
      <c r="F258" s="285"/>
      <c r="G258" s="287"/>
      <c r="H258" s="61"/>
      <c r="I258" s="61"/>
    </row>
    <row r="259" spans="1:9" ht="15.75" thickBot="1" x14ac:dyDescent="0.3">
      <c r="A259" s="286"/>
      <c r="B259" s="10" t="s">
        <v>85</v>
      </c>
      <c r="C259" s="289"/>
      <c r="D259" s="292"/>
      <c r="E259" s="293"/>
      <c r="F259" s="286"/>
      <c r="G259" s="287"/>
      <c r="H259" s="61"/>
      <c r="I259" s="61"/>
    </row>
    <row r="260" spans="1:9" ht="15.75" thickBot="1" x14ac:dyDescent="0.3">
      <c r="A260" s="31"/>
      <c r="B260" s="18" t="s">
        <v>86</v>
      </c>
      <c r="C260" s="17"/>
      <c r="D260" s="281"/>
      <c r="E260" s="282"/>
      <c r="F260" s="18"/>
      <c r="G260" s="63"/>
      <c r="H260" s="61"/>
      <c r="I260" s="61"/>
    </row>
    <row r="261" spans="1:9" ht="15.75" thickBot="1" x14ac:dyDescent="0.3">
      <c r="A261" s="285"/>
      <c r="B261" s="48" t="s">
        <v>382</v>
      </c>
      <c r="C261" s="288"/>
      <c r="D261" s="290"/>
      <c r="E261" s="291"/>
      <c r="F261" s="285"/>
      <c r="G261" s="287"/>
      <c r="H261" s="61"/>
      <c r="I261" s="61"/>
    </row>
    <row r="262" spans="1:9" ht="15.75" thickBot="1" x14ac:dyDescent="0.3">
      <c r="A262" s="286"/>
      <c r="B262" s="18" t="s">
        <v>243</v>
      </c>
      <c r="C262" s="289"/>
      <c r="D262" s="292"/>
      <c r="E262" s="293"/>
      <c r="F262" s="286"/>
      <c r="G262" s="287"/>
      <c r="H262" s="61"/>
      <c r="I262" s="61"/>
    </row>
    <row r="263" spans="1:9" ht="78.75" customHeight="1" thickBot="1" x14ac:dyDescent="0.3">
      <c r="A263" s="15"/>
      <c r="B263" s="44" t="s">
        <v>383</v>
      </c>
      <c r="C263" s="34" t="s">
        <v>3</v>
      </c>
      <c r="D263" s="315" t="s">
        <v>4</v>
      </c>
      <c r="E263" s="316"/>
      <c r="F263" s="49" t="s">
        <v>5</v>
      </c>
      <c r="G263" s="60"/>
      <c r="H263" s="61"/>
      <c r="I263" s="61"/>
    </row>
    <row r="264" spans="1:9" ht="60.75" thickBot="1" x14ac:dyDescent="0.3">
      <c r="A264" s="15">
        <v>223</v>
      </c>
      <c r="B264" s="18" t="s">
        <v>384</v>
      </c>
      <c r="C264" s="17" t="s">
        <v>385</v>
      </c>
      <c r="D264" s="273"/>
      <c r="E264" s="274"/>
      <c r="F264" s="19">
        <v>60</v>
      </c>
      <c r="G264" s="63"/>
      <c r="H264" s="61"/>
      <c r="I264" s="61"/>
    </row>
    <row r="265" spans="1:9" ht="60.75" thickBot="1" x14ac:dyDescent="0.3">
      <c r="A265" s="15">
        <v>224</v>
      </c>
      <c r="B265" s="18" t="s">
        <v>386</v>
      </c>
      <c r="C265" s="17" t="s">
        <v>387</v>
      </c>
      <c r="D265" s="273"/>
      <c r="E265" s="274"/>
      <c r="F265" s="19">
        <v>60</v>
      </c>
      <c r="G265" s="63"/>
      <c r="H265" s="61"/>
      <c r="I265" s="61"/>
    </row>
    <row r="266" spans="1:9" ht="30.75" thickBot="1" x14ac:dyDescent="0.3">
      <c r="A266" s="15">
        <v>225</v>
      </c>
      <c r="B266" s="18" t="s">
        <v>388</v>
      </c>
      <c r="C266" s="17" t="s">
        <v>389</v>
      </c>
      <c r="D266" s="273"/>
      <c r="E266" s="274"/>
      <c r="F266" s="19">
        <v>20</v>
      </c>
      <c r="G266" s="63"/>
      <c r="H266" s="61"/>
      <c r="I266" s="61"/>
    </row>
    <row r="267" spans="1:9" ht="30.75" thickBot="1" x14ac:dyDescent="0.3">
      <c r="A267" s="15">
        <v>226</v>
      </c>
      <c r="B267" s="18" t="s">
        <v>390</v>
      </c>
      <c r="C267" s="17" t="s">
        <v>391</v>
      </c>
      <c r="D267" s="273"/>
      <c r="E267" s="274"/>
      <c r="F267" s="19">
        <v>20</v>
      </c>
      <c r="G267" s="63"/>
      <c r="H267" s="61"/>
      <c r="I267" s="61"/>
    </row>
    <row r="268" spans="1:9" ht="15.75" thickBot="1" x14ac:dyDescent="0.3">
      <c r="A268" s="15">
        <v>227</v>
      </c>
      <c r="B268" s="18" t="s">
        <v>392</v>
      </c>
      <c r="C268" s="17" t="s">
        <v>393</v>
      </c>
      <c r="D268" s="273"/>
      <c r="E268" s="274"/>
      <c r="F268" s="19">
        <v>15</v>
      </c>
      <c r="G268" s="63"/>
      <c r="H268" s="61"/>
      <c r="I268" s="61"/>
    </row>
    <row r="269" spans="1:9" ht="30.75" thickBot="1" x14ac:dyDescent="0.3">
      <c r="A269" s="15">
        <v>228</v>
      </c>
      <c r="B269" s="18" t="s">
        <v>394</v>
      </c>
      <c r="C269" s="17" t="s">
        <v>389</v>
      </c>
      <c r="D269" s="273"/>
      <c r="E269" s="274"/>
      <c r="F269" s="19">
        <v>15</v>
      </c>
      <c r="G269" s="63"/>
      <c r="H269" s="61"/>
      <c r="I269" s="61"/>
    </row>
    <row r="270" spans="1:9" ht="15.75" thickBot="1" x14ac:dyDescent="0.3">
      <c r="A270" s="15">
        <v>229</v>
      </c>
      <c r="B270" s="18" t="s">
        <v>395</v>
      </c>
      <c r="C270" s="17" t="s">
        <v>396</v>
      </c>
      <c r="D270" s="273"/>
      <c r="E270" s="274"/>
      <c r="F270" s="19">
        <v>15</v>
      </c>
      <c r="G270" s="63"/>
      <c r="H270" s="61"/>
      <c r="I270" s="61"/>
    </row>
    <row r="271" spans="1:9" ht="30.75" thickBot="1" x14ac:dyDescent="0.3">
      <c r="A271" s="15">
        <v>230</v>
      </c>
      <c r="B271" s="18" t="s">
        <v>397</v>
      </c>
      <c r="C271" s="17" t="s">
        <v>398</v>
      </c>
      <c r="D271" s="273"/>
      <c r="E271" s="274"/>
      <c r="F271" s="19">
        <v>20</v>
      </c>
      <c r="G271" s="63"/>
      <c r="H271" s="61"/>
      <c r="I271" s="61"/>
    </row>
    <row r="272" spans="1:9" ht="45.75" thickBot="1" x14ac:dyDescent="0.3">
      <c r="A272" s="15">
        <v>231</v>
      </c>
      <c r="B272" s="18" t="s">
        <v>399</v>
      </c>
      <c r="C272" s="17" t="s">
        <v>400</v>
      </c>
      <c r="D272" s="273"/>
      <c r="E272" s="274"/>
      <c r="F272" s="19">
        <v>80</v>
      </c>
      <c r="G272" s="63"/>
      <c r="H272" s="61"/>
      <c r="I272" s="61"/>
    </row>
    <row r="273" spans="1:9" ht="60.75" thickBot="1" x14ac:dyDescent="0.3">
      <c r="A273" s="20">
        <v>232</v>
      </c>
      <c r="B273" s="13" t="s">
        <v>401</v>
      </c>
      <c r="C273" s="21" t="s">
        <v>402</v>
      </c>
      <c r="D273" s="283"/>
      <c r="E273" s="284"/>
      <c r="F273" s="46">
        <v>60</v>
      </c>
      <c r="G273" s="63"/>
      <c r="H273" s="61"/>
      <c r="I273" s="61"/>
    </row>
    <row r="274" spans="1:9" ht="15.75" thickBot="1" x14ac:dyDescent="0.3">
      <c r="A274" s="20">
        <v>233</v>
      </c>
      <c r="B274" s="13" t="s">
        <v>403</v>
      </c>
      <c r="C274" s="21" t="s">
        <v>404</v>
      </c>
      <c r="D274" s="283"/>
      <c r="E274" s="284"/>
      <c r="F274" s="22">
        <v>30</v>
      </c>
      <c r="G274" s="63"/>
      <c r="H274" s="61"/>
      <c r="I274" s="61"/>
    </row>
    <row r="275" spans="1:9" ht="60.75" thickBot="1" x14ac:dyDescent="0.3">
      <c r="A275" s="20">
        <v>234</v>
      </c>
      <c r="B275" s="13" t="s">
        <v>405</v>
      </c>
      <c r="C275" s="21" t="s">
        <v>406</v>
      </c>
      <c r="D275" s="283"/>
      <c r="E275" s="284"/>
      <c r="F275" s="22">
        <v>10</v>
      </c>
      <c r="G275" s="63"/>
      <c r="H275" s="61"/>
      <c r="I275" s="61"/>
    </row>
    <row r="276" spans="1:9" ht="15.75" thickBot="1" x14ac:dyDescent="0.3">
      <c r="A276" s="15">
        <v>235</v>
      </c>
      <c r="B276" s="18" t="s">
        <v>407</v>
      </c>
      <c r="C276" s="17" t="s">
        <v>408</v>
      </c>
      <c r="D276" s="273"/>
      <c r="E276" s="274"/>
      <c r="F276" s="19">
        <v>150</v>
      </c>
      <c r="G276" s="63"/>
      <c r="H276" s="61"/>
      <c r="I276" s="61"/>
    </row>
    <row r="277" spans="1:9" ht="45.75" thickBot="1" x14ac:dyDescent="0.3">
      <c r="A277" s="20">
        <v>236</v>
      </c>
      <c r="B277" s="13" t="s">
        <v>409</v>
      </c>
      <c r="C277" s="21" t="s">
        <v>410</v>
      </c>
      <c r="D277" s="283"/>
      <c r="E277" s="284"/>
      <c r="F277" s="46">
        <v>90</v>
      </c>
      <c r="G277" s="63"/>
      <c r="H277" s="61"/>
      <c r="I277" s="61"/>
    </row>
    <row r="278" spans="1:9" ht="15.75" thickBot="1" x14ac:dyDescent="0.3">
      <c r="A278" s="15">
        <v>237</v>
      </c>
      <c r="B278" s="18" t="s">
        <v>411</v>
      </c>
      <c r="C278" s="17" t="s">
        <v>412</v>
      </c>
      <c r="D278" s="273"/>
      <c r="E278" s="274"/>
      <c r="F278" s="19">
        <v>40</v>
      </c>
      <c r="G278" s="63"/>
      <c r="H278" s="61"/>
      <c r="I278" s="61"/>
    </row>
    <row r="279" spans="1:9" ht="15.75" thickBot="1" x14ac:dyDescent="0.3">
      <c r="A279" s="15">
        <v>238</v>
      </c>
      <c r="B279" s="18" t="s">
        <v>413</v>
      </c>
      <c r="C279" s="17" t="s">
        <v>414</v>
      </c>
      <c r="D279" s="273"/>
      <c r="E279" s="274"/>
      <c r="F279" s="19">
        <v>5</v>
      </c>
      <c r="G279" s="63"/>
      <c r="H279" s="61"/>
      <c r="I279" s="61"/>
    </row>
    <row r="280" spans="1:9" ht="15.75" thickBot="1" x14ac:dyDescent="0.3">
      <c r="A280" s="15">
        <v>239</v>
      </c>
      <c r="B280" s="18" t="s">
        <v>415</v>
      </c>
      <c r="C280" s="17" t="s">
        <v>416</v>
      </c>
      <c r="D280" s="273"/>
      <c r="E280" s="274"/>
      <c r="F280" s="19">
        <v>20</v>
      </c>
      <c r="G280" s="63"/>
      <c r="H280" s="61"/>
      <c r="I280" s="61"/>
    </row>
    <row r="281" spans="1:9" ht="15.75" thickBot="1" x14ac:dyDescent="0.3">
      <c r="A281" s="15">
        <v>240</v>
      </c>
      <c r="B281" s="18" t="s">
        <v>417</v>
      </c>
      <c r="C281" s="58" t="s">
        <v>418</v>
      </c>
      <c r="D281" s="273"/>
      <c r="E281" s="274"/>
      <c r="F281" s="19">
        <v>4</v>
      </c>
      <c r="G281" s="63"/>
      <c r="H281" s="61"/>
      <c r="I281" s="61"/>
    </row>
    <row r="282" spans="1:9" ht="15.75" thickBot="1" x14ac:dyDescent="0.3">
      <c r="A282" s="20">
        <v>241</v>
      </c>
      <c r="B282" s="13" t="s">
        <v>419</v>
      </c>
      <c r="C282" s="59" t="s">
        <v>420</v>
      </c>
      <c r="D282" s="283"/>
      <c r="E282" s="284"/>
      <c r="F282" s="22">
        <v>30</v>
      </c>
      <c r="G282" s="63"/>
      <c r="H282" s="61"/>
      <c r="I282" s="61"/>
    </row>
    <row r="283" spans="1:9" ht="15.75" thickBot="1" x14ac:dyDescent="0.3">
      <c r="A283" s="15">
        <v>242</v>
      </c>
      <c r="B283" s="18" t="s">
        <v>421</v>
      </c>
      <c r="C283" s="58" t="s">
        <v>422</v>
      </c>
      <c r="D283" s="273"/>
      <c r="E283" s="274"/>
      <c r="F283" s="19">
        <v>50</v>
      </c>
      <c r="G283" s="63"/>
      <c r="H283" s="61"/>
      <c r="I283" s="61"/>
    </row>
    <row r="284" spans="1:9" ht="15.75" thickBot="1" x14ac:dyDescent="0.3">
      <c r="A284" s="15">
        <v>243</v>
      </c>
      <c r="B284" s="18" t="s">
        <v>423</v>
      </c>
      <c r="C284" s="58" t="s">
        <v>424</v>
      </c>
      <c r="D284" s="273"/>
      <c r="E284" s="274"/>
      <c r="F284" s="19">
        <v>50</v>
      </c>
      <c r="G284" s="63"/>
      <c r="H284" s="61"/>
      <c r="I284" s="61"/>
    </row>
    <row r="285" spans="1:9" ht="30.75" thickBot="1" x14ac:dyDescent="0.3">
      <c r="A285" s="15">
        <v>244</v>
      </c>
      <c r="B285" s="17" t="s">
        <v>425</v>
      </c>
      <c r="C285" s="58" t="s">
        <v>426</v>
      </c>
      <c r="D285" s="273"/>
      <c r="E285" s="274"/>
      <c r="F285" s="19">
        <v>60</v>
      </c>
      <c r="G285" s="63"/>
      <c r="H285" s="61"/>
      <c r="I285" s="61"/>
    </row>
    <row r="286" spans="1:9" ht="15.75" thickBot="1" x14ac:dyDescent="0.3">
      <c r="A286" s="31"/>
      <c r="B286" s="10" t="s">
        <v>427</v>
      </c>
      <c r="C286" s="58"/>
      <c r="D286" s="317"/>
      <c r="E286" s="318"/>
      <c r="F286" s="18"/>
      <c r="G286" s="64"/>
      <c r="H286" s="61"/>
      <c r="I286" s="61"/>
    </row>
    <row r="287" spans="1:9" ht="15.75" thickBot="1" x14ac:dyDescent="0.3">
      <c r="A287" s="31"/>
      <c r="B287" s="18" t="s">
        <v>458</v>
      </c>
      <c r="C287" s="58"/>
      <c r="D287" s="317"/>
      <c r="E287" s="318"/>
      <c r="F287" s="18"/>
      <c r="G287" s="63"/>
      <c r="H287" s="61"/>
      <c r="I287" s="61"/>
    </row>
    <row r="288" spans="1:9" ht="15.75" thickBot="1" x14ac:dyDescent="0.3">
      <c r="A288" s="31"/>
      <c r="B288" s="18" t="s">
        <v>428</v>
      </c>
      <c r="C288" s="58"/>
      <c r="D288" s="317"/>
      <c r="E288" s="318"/>
      <c r="F288" s="18"/>
      <c r="G288" s="63"/>
      <c r="H288" s="61"/>
      <c r="I288" s="61"/>
    </row>
    <row r="289" spans="1:9" ht="15.75" thickBot="1" x14ac:dyDescent="0.3">
      <c r="A289" s="15"/>
      <c r="B289" s="18"/>
      <c r="C289" s="58"/>
      <c r="D289" s="317"/>
      <c r="E289" s="318"/>
      <c r="F289" s="18"/>
      <c r="G289" s="62"/>
      <c r="H289" s="61"/>
      <c r="I289" s="61"/>
    </row>
    <row r="290" spans="1:9" ht="15.75" thickBot="1" x14ac:dyDescent="0.3">
      <c r="A290" s="31"/>
      <c r="B290" s="10" t="s">
        <v>429</v>
      </c>
      <c r="C290" s="58"/>
      <c r="D290" s="317"/>
      <c r="E290" s="318"/>
      <c r="F290" s="18"/>
      <c r="G290" s="65"/>
      <c r="H290" s="61"/>
      <c r="I290" s="61"/>
    </row>
    <row r="291" spans="1:9" ht="15.75" thickBot="1" x14ac:dyDescent="0.3">
      <c r="A291" s="31"/>
      <c r="B291" s="10" t="s">
        <v>458</v>
      </c>
      <c r="C291" s="58"/>
      <c r="D291" s="317"/>
      <c r="E291" s="318"/>
      <c r="F291" s="18"/>
      <c r="G291" s="65"/>
      <c r="H291" s="61"/>
      <c r="I291" s="61"/>
    </row>
    <row r="292" spans="1:9" ht="15.75" thickBot="1" x14ac:dyDescent="0.3">
      <c r="A292" s="31"/>
      <c r="B292" s="10" t="s">
        <v>243</v>
      </c>
      <c r="C292" s="58"/>
      <c r="D292" s="317"/>
      <c r="E292" s="318"/>
      <c r="F292" s="18"/>
      <c r="G292" s="65"/>
      <c r="H292" s="61"/>
      <c r="I292" s="61"/>
    </row>
    <row r="293" spans="1:9" x14ac:dyDescent="0.25">
      <c r="A293" s="1"/>
    </row>
    <row r="294" spans="1:9" ht="19.5" thickBot="1" x14ac:dyDescent="0.3">
      <c r="A294" s="2" t="s">
        <v>430</v>
      </c>
    </row>
    <row r="295" spans="1:9" ht="63.75" thickBot="1" x14ac:dyDescent="0.3">
      <c r="B295" s="50" t="s">
        <v>431</v>
      </c>
      <c r="C295" s="51" t="s">
        <v>432</v>
      </c>
      <c r="D295" s="52" t="s">
        <v>433</v>
      </c>
      <c r="E295" s="53" t="s">
        <v>434</v>
      </c>
      <c r="F295" s="66" t="s">
        <v>435</v>
      </c>
      <c r="G295" s="61"/>
      <c r="H295" s="61"/>
      <c r="I295" s="61"/>
    </row>
    <row r="296" spans="1:9" ht="17.25" thickBot="1" x14ac:dyDescent="0.3">
      <c r="B296" s="54" t="s">
        <v>436</v>
      </c>
      <c r="C296" s="55" t="s">
        <v>437</v>
      </c>
      <c r="D296" s="56">
        <v>10</v>
      </c>
      <c r="E296" s="57"/>
      <c r="F296" s="67"/>
      <c r="G296" s="61"/>
      <c r="H296" s="61"/>
      <c r="I296" s="61"/>
    </row>
    <row r="297" spans="1:9" ht="17.25" thickBot="1" x14ac:dyDescent="0.3">
      <c r="B297" s="54" t="s">
        <v>438</v>
      </c>
      <c r="C297" s="55" t="s">
        <v>437</v>
      </c>
      <c r="D297" s="56">
        <v>10</v>
      </c>
      <c r="E297" s="57"/>
      <c r="F297" s="67"/>
      <c r="G297" s="61"/>
      <c r="H297" s="61"/>
      <c r="I297" s="61"/>
    </row>
    <row r="298" spans="1:9" ht="66.75" thickBot="1" x14ac:dyDescent="0.3">
      <c r="B298" s="54" t="s">
        <v>439</v>
      </c>
      <c r="C298" s="55" t="s">
        <v>440</v>
      </c>
      <c r="D298" s="56">
        <v>4</v>
      </c>
      <c r="E298" s="57"/>
      <c r="F298" s="67"/>
      <c r="G298" s="61"/>
      <c r="H298" s="61"/>
      <c r="I298" s="61"/>
    </row>
    <row r="299" spans="1:9" ht="66.75" thickBot="1" x14ac:dyDescent="0.3">
      <c r="B299" s="54" t="s">
        <v>441</v>
      </c>
      <c r="C299" s="55" t="s">
        <v>442</v>
      </c>
      <c r="D299" s="56">
        <v>8</v>
      </c>
      <c r="E299" s="57"/>
      <c r="F299" s="67"/>
      <c r="G299" s="61"/>
      <c r="H299" s="61"/>
      <c r="I299" s="61"/>
    </row>
    <row r="300" spans="1:9" ht="33.75" thickBot="1" x14ac:dyDescent="0.3">
      <c r="B300" s="54" t="s">
        <v>443</v>
      </c>
      <c r="C300" s="55" t="s">
        <v>444</v>
      </c>
      <c r="D300" s="56">
        <v>20</v>
      </c>
      <c r="E300" s="57"/>
      <c r="F300" s="67"/>
      <c r="G300" s="61"/>
      <c r="H300" s="61"/>
      <c r="I300" s="61"/>
    </row>
    <row r="301" spans="1:9" ht="33.75" thickBot="1" x14ac:dyDescent="0.3">
      <c r="B301" s="54" t="s">
        <v>443</v>
      </c>
      <c r="C301" s="55" t="s">
        <v>445</v>
      </c>
      <c r="D301" s="56">
        <v>20</v>
      </c>
      <c r="E301" s="57"/>
      <c r="F301" s="67"/>
      <c r="G301" s="61"/>
      <c r="H301" s="61"/>
      <c r="I301" s="61"/>
    </row>
    <row r="302" spans="1:9" ht="33.75" thickBot="1" x14ac:dyDescent="0.3">
      <c r="B302" s="54" t="s">
        <v>443</v>
      </c>
      <c r="C302" s="55" t="s">
        <v>446</v>
      </c>
      <c r="D302" s="56">
        <v>15</v>
      </c>
      <c r="E302" s="57"/>
      <c r="F302" s="67"/>
      <c r="G302" s="61"/>
      <c r="H302" s="61"/>
      <c r="I302" s="61"/>
    </row>
    <row r="303" spans="1:9" ht="33.75" thickBot="1" x14ac:dyDescent="0.3">
      <c r="B303" s="54" t="s">
        <v>447</v>
      </c>
      <c r="C303" s="55" t="s">
        <v>448</v>
      </c>
      <c r="D303" s="56">
        <v>2</v>
      </c>
      <c r="E303" s="57"/>
      <c r="F303" s="67"/>
      <c r="G303" s="61"/>
      <c r="H303" s="61"/>
      <c r="I303" s="61"/>
    </row>
    <row r="304" spans="1:9" ht="33.75" thickBot="1" x14ac:dyDescent="0.3">
      <c r="B304" s="54" t="s">
        <v>443</v>
      </c>
      <c r="C304" s="55" t="s">
        <v>449</v>
      </c>
      <c r="D304" s="56">
        <v>2</v>
      </c>
      <c r="E304" s="57"/>
      <c r="F304" s="67"/>
      <c r="G304" s="61"/>
      <c r="H304" s="61"/>
      <c r="I304" s="61"/>
    </row>
    <row r="305" spans="1:9" ht="33.75" thickBot="1" x14ac:dyDescent="0.3">
      <c r="B305" s="54" t="s">
        <v>450</v>
      </c>
      <c r="C305" s="55" t="s">
        <v>451</v>
      </c>
      <c r="D305" s="56">
        <v>2</v>
      </c>
      <c r="E305" s="57"/>
      <c r="F305" s="67"/>
      <c r="G305" s="61"/>
      <c r="H305" s="61"/>
      <c r="I305" s="61"/>
    </row>
    <row r="306" spans="1:9" ht="23.25" customHeight="1" thickBot="1" x14ac:dyDescent="0.3">
      <c r="B306" s="54" t="s">
        <v>452</v>
      </c>
      <c r="C306" s="55" t="s">
        <v>453</v>
      </c>
      <c r="D306" s="56">
        <v>10</v>
      </c>
      <c r="E306" s="57"/>
      <c r="F306" s="67"/>
      <c r="G306" s="61"/>
      <c r="H306" s="61"/>
      <c r="I306" s="61"/>
    </row>
    <row r="307" spans="1:9" ht="83.25" thickBot="1" x14ac:dyDescent="0.3">
      <c r="B307" s="54" t="s">
        <v>454</v>
      </c>
      <c r="C307" s="55" t="s">
        <v>455</v>
      </c>
      <c r="D307" s="56">
        <v>148</v>
      </c>
      <c r="E307" s="57"/>
      <c r="F307" s="68"/>
      <c r="G307" s="61"/>
      <c r="H307" s="61"/>
      <c r="I307" s="61"/>
    </row>
    <row r="308" spans="1:9" ht="83.25" thickBot="1" x14ac:dyDescent="0.3">
      <c r="B308" s="54" t="s">
        <v>456</v>
      </c>
      <c r="C308" s="55" t="s">
        <v>457</v>
      </c>
      <c r="D308" s="56">
        <v>5420</v>
      </c>
      <c r="E308" s="57"/>
      <c r="F308" s="68"/>
      <c r="G308" s="61"/>
      <c r="H308" s="61"/>
      <c r="I308" s="61"/>
    </row>
    <row r="309" spans="1:9" ht="16.5" thickBot="1" x14ac:dyDescent="0.3">
      <c r="B309" s="319"/>
      <c r="C309" s="322"/>
      <c r="D309" s="323"/>
      <c r="E309" s="324"/>
      <c r="F309" s="325"/>
      <c r="G309" s="61"/>
      <c r="H309" s="61"/>
      <c r="I309" s="61"/>
    </row>
    <row r="310" spans="1:9" ht="16.5" thickBot="1" x14ac:dyDescent="0.3">
      <c r="B310" s="320"/>
      <c r="C310" s="328" t="s">
        <v>430</v>
      </c>
      <c r="D310" s="329"/>
      <c r="E310" s="330"/>
      <c r="F310" s="326"/>
      <c r="G310" s="61"/>
      <c r="H310" s="61"/>
      <c r="I310" s="61"/>
    </row>
    <row r="311" spans="1:9" ht="16.5" thickBot="1" x14ac:dyDescent="0.3">
      <c r="B311" s="321"/>
      <c r="C311" s="331" t="s">
        <v>85</v>
      </c>
      <c r="D311" s="332"/>
      <c r="E311" s="333"/>
      <c r="F311" s="327"/>
      <c r="G311" s="61"/>
      <c r="H311" s="61"/>
      <c r="I311" s="61"/>
    </row>
    <row r="312" spans="1:9" ht="16.5" thickBot="1" x14ac:dyDescent="0.3">
      <c r="B312" s="319"/>
      <c r="C312" s="322"/>
      <c r="D312" s="323"/>
      <c r="E312" s="324"/>
      <c r="F312" s="325"/>
      <c r="G312" s="61"/>
      <c r="H312" s="61"/>
      <c r="I312" s="61"/>
    </row>
    <row r="313" spans="1:9" ht="16.5" thickBot="1" x14ac:dyDescent="0.3">
      <c r="B313" s="320"/>
      <c r="C313" s="334"/>
      <c r="D313" s="335"/>
      <c r="E313" s="336"/>
      <c r="F313" s="326"/>
      <c r="G313" s="61"/>
      <c r="H313" s="61"/>
      <c r="I313" s="61"/>
    </row>
    <row r="314" spans="1:9" ht="16.5" thickBot="1" x14ac:dyDescent="0.3">
      <c r="B314" s="321"/>
      <c r="C314" s="331" t="s">
        <v>86</v>
      </c>
      <c r="D314" s="332"/>
      <c r="E314" s="333"/>
      <c r="F314" s="327"/>
      <c r="G314" s="61"/>
      <c r="H314" s="61"/>
      <c r="I314" s="61"/>
    </row>
    <row r="315" spans="1:9" ht="16.5" thickBot="1" x14ac:dyDescent="0.3">
      <c r="B315" s="319"/>
      <c r="C315" s="322"/>
      <c r="D315" s="323"/>
      <c r="E315" s="324"/>
      <c r="F315" s="325"/>
      <c r="G315" s="61"/>
      <c r="H315" s="61"/>
      <c r="I315" s="61"/>
    </row>
    <row r="316" spans="1:9" ht="16.5" thickBot="1" x14ac:dyDescent="0.3">
      <c r="B316" s="320"/>
      <c r="C316" s="328" t="s">
        <v>430</v>
      </c>
      <c r="D316" s="329"/>
      <c r="E316" s="330"/>
      <c r="F316" s="326"/>
      <c r="G316" s="61"/>
      <c r="H316" s="61"/>
      <c r="I316" s="61"/>
    </row>
    <row r="317" spans="1:9" ht="16.5" thickBot="1" x14ac:dyDescent="0.3">
      <c r="B317" s="321"/>
      <c r="C317" s="331" t="s">
        <v>243</v>
      </c>
      <c r="D317" s="332"/>
      <c r="E317" s="333"/>
      <c r="F317" s="327"/>
      <c r="G317" s="61"/>
      <c r="H317" s="61"/>
      <c r="I317" s="61"/>
    </row>
    <row r="319" spans="1:9" ht="19.5" thickBot="1" x14ac:dyDescent="0.3">
      <c r="A319" s="2" t="s">
        <v>459</v>
      </c>
    </row>
    <row r="320" spans="1:9" ht="79.5" thickBot="1" x14ac:dyDescent="0.3">
      <c r="A320" s="69" t="s">
        <v>460</v>
      </c>
      <c r="B320" s="70" t="s">
        <v>461</v>
      </c>
      <c r="C320" s="70" t="s">
        <v>462</v>
      </c>
      <c r="D320" s="71" t="s">
        <v>433</v>
      </c>
      <c r="E320" s="70" t="s">
        <v>463</v>
      </c>
      <c r="F320" s="75" t="s">
        <v>464</v>
      </c>
      <c r="G320" s="77"/>
      <c r="H320" s="77"/>
      <c r="I320" s="77"/>
    </row>
    <row r="321" spans="1:9" ht="17.25" thickBot="1" x14ac:dyDescent="0.3">
      <c r="A321" s="72">
        <v>1</v>
      </c>
      <c r="B321" s="55" t="s">
        <v>465</v>
      </c>
      <c r="C321" s="55" t="s">
        <v>466</v>
      </c>
      <c r="D321" s="56">
        <v>40</v>
      </c>
      <c r="E321" s="73"/>
      <c r="F321" s="76"/>
      <c r="G321" s="77"/>
      <c r="H321" s="77"/>
      <c r="I321" s="77"/>
    </row>
    <row r="322" spans="1:9" ht="17.25" thickBot="1" x14ac:dyDescent="0.3">
      <c r="A322" s="72">
        <v>2</v>
      </c>
      <c r="B322" s="55" t="s">
        <v>467</v>
      </c>
      <c r="C322" s="55" t="s">
        <v>468</v>
      </c>
      <c r="D322" s="56">
        <v>12</v>
      </c>
      <c r="E322" s="73"/>
      <c r="F322" s="76"/>
      <c r="G322" s="77"/>
      <c r="H322" s="77"/>
      <c r="I322" s="77"/>
    </row>
    <row r="323" spans="1:9" ht="17.25" thickBot="1" x14ac:dyDescent="0.3">
      <c r="A323" s="72">
        <v>3</v>
      </c>
      <c r="B323" s="55" t="s">
        <v>469</v>
      </c>
      <c r="C323" s="55" t="s">
        <v>470</v>
      </c>
      <c r="D323" s="56">
        <v>16</v>
      </c>
      <c r="E323" s="73"/>
      <c r="F323" s="76"/>
      <c r="G323" s="77"/>
      <c r="H323" s="77"/>
      <c r="I323" s="77"/>
    </row>
    <row r="324" spans="1:9" ht="17.25" thickBot="1" x14ac:dyDescent="0.3">
      <c r="A324" s="72">
        <v>4</v>
      </c>
      <c r="B324" s="55" t="s">
        <v>471</v>
      </c>
      <c r="C324" s="55" t="s">
        <v>470</v>
      </c>
      <c r="D324" s="56">
        <v>16</v>
      </c>
      <c r="E324" s="73"/>
      <c r="F324" s="76"/>
      <c r="G324" s="77"/>
      <c r="H324" s="77"/>
      <c r="I324" s="77"/>
    </row>
    <row r="325" spans="1:9" ht="17.25" thickBot="1" x14ac:dyDescent="0.3">
      <c r="A325" s="72">
        <v>5</v>
      </c>
      <c r="B325" s="55" t="s">
        <v>472</v>
      </c>
      <c r="C325" s="55" t="s">
        <v>470</v>
      </c>
      <c r="D325" s="56">
        <v>24</v>
      </c>
      <c r="E325" s="73"/>
      <c r="F325" s="76"/>
      <c r="G325" s="77"/>
      <c r="H325" s="77"/>
      <c r="I325" s="77"/>
    </row>
    <row r="326" spans="1:9" ht="17.25" thickBot="1" x14ac:dyDescent="0.3">
      <c r="A326" s="72">
        <v>6</v>
      </c>
      <c r="B326" s="55" t="s">
        <v>473</v>
      </c>
      <c r="C326" s="55" t="s">
        <v>470</v>
      </c>
      <c r="D326" s="56">
        <v>12</v>
      </c>
      <c r="E326" s="73"/>
      <c r="F326" s="76"/>
      <c r="G326" s="77"/>
      <c r="H326" s="77"/>
      <c r="I326" s="77"/>
    </row>
    <row r="327" spans="1:9" ht="17.25" thickBot="1" x14ac:dyDescent="0.3">
      <c r="A327" s="72">
        <v>7</v>
      </c>
      <c r="B327" s="55" t="s">
        <v>474</v>
      </c>
      <c r="C327" s="55" t="s">
        <v>470</v>
      </c>
      <c r="D327" s="56">
        <v>1</v>
      </c>
      <c r="E327" s="73"/>
      <c r="F327" s="76"/>
      <c r="G327" s="77"/>
      <c r="H327" s="77"/>
      <c r="I327" s="77"/>
    </row>
    <row r="328" spans="1:9" ht="17.25" thickBot="1" x14ac:dyDescent="0.3">
      <c r="A328" s="72">
        <v>8</v>
      </c>
      <c r="B328" s="55" t="s">
        <v>475</v>
      </c>
      <c r="C328" s="55" t="s">
        <v>470</v>
      </c>
      <c r="D328" s="56">
        <v>1</v>
      </c>
      <c r="E328" s="73"/>
      <c r="F328" s="76"/>
      <c r="G328" s="77"/>
      <c r="H328" s="77"/>
      <c r="I328" s="77"/>
    </row>
    <row r="329" spans="1:9" ht="17.25" thickBot="1" x14ac:dyDescent="0.3">
      <c r="A329" s="72">
        <v>9</v>
      </c>
      <c r="B329" s="55" t="s">
        <v>476</v>
      </c>
      <c r="C329" s="55" t="s">
        <v>477</v>
      </c>
      <c r="D329" s="56">
        <v>12</v>
      </c>
      <c r="E329" s="73"/>
      <c r="F329" s="76"/>
      <c r="G329" s="77"/>
      <c r="H329" s="77"/>
      <c r="I329" s="77"/>
    </row>
    <row r="330" spans="1:9" x14ac:dyDescent="0.25">
      <c r="A330" s="340"/>
      <c r="B330" s="350" t="s">
        <v>459</v>
      </c>
      <c r="C330" s="351"/>
      <c r="D330" s="351"/>
      <c r="E330" s="352"/>
      <c r="F330" s="356"/>
      <c r="G330" s="77"/>
      <c r="H330" s="77"/>
      <c r="I330" s="77"/>
    </row>
    <row r="331" spans="1:9" ht="15.75" thickBot="1" x14ac:dyDescent="0.3">
      <c r="A331" s="341"/>
      <c r="B331" s="353" t="s">
        <v>478</v>
      </c>
      <c r="C331" s="354"/>
      <c r="D331" s="354"/>
      <c r="E331" s="355"/>
      <c r="F331" s="357"/>
      <c r="G331" s="77"/>
      <c r="H331" s="77"/>
      <c r="I331" s="77"/>
    </row>
    <row r="332" spans="1:9" ht="15.75" thickBot="1" x14ac:dyDescent="0.3">
      <c r="A332" s="74"/>
      <c r="B332" s="337" t="s">
        <v>479</v>
      </c>
      <c r="C332" s="338"/>
      <c r="D332" s="338"/>
      <c r="E332" s="339"/>
      <c r="F332" s="76"/>
      <c r="G332" s="77"/>
      <c r="H332" s="77"/>
      <c r="I332" s="77"/>
    </row>
    <row r="333" spans="1:9" x14ac:dyDescent="0.25">
      <c r="A333" s="340"/>
      <c r="B333" s="342" t="s">
        <v>459</v>
      </c>
      <c r="C333" s="343"/>
      <c r="D333" s="343"/>
      <c r="E333" s="344"/>
      <c r="F333" s="348"/>
      <c r="G333" s="77"/>
      <c r="H333" s="77"/>
      <c r="I333" s="77"/>
    </row>
    <row r="334" spans="1:9" ht="15.75" thickBot="1" x14ac:dyDescent="0.3">
      <c r="A334" s="341"/>
      <c r="B334" s="345" t="s">
        <v>480</v>
      </c>
      <c r="C334" s="346"/>
      <c r="D334" s="346"/>
      <c r="E334" s="347"/>
      <c r="F334" s="349"/>
      <c r="G334" s="77"/>
      <c r="H334" s="77"/>
      <c r="I334" s="77"/>
    </row>
  </sheetData>
  <mergeCells count="345">
    <mergeCell ref="B332:E332"/>
    <mergeCell ref="A333:A334"/>
    <mergeCell ref="B333:E333"/>
    <mergeCell ref="B334:E334"/>
    <mergeCell ref="F333:F334"/>
    <mergeCell ref="B315:B317"/>
    <mergeCell ref="C315:E315"/>
    <mergeCell ref="F315:F317"/>
    <mergeCell ref="C316:E316"/>
    <mergeCell ref="C317:E317"/>
    <mergeCell ref="A330:A331"/>
    <mergeCell ref="B330:E330"/>
    <mergeCell ref="B331:E331"/>
    <mergeCell ref="F330:F331"/>
    <mergeCell ref="B309:B311"/>
    <mergeCell ref="C309:E309"/>
    <mergeCell ref="F309:F311"/>
    <mergeCell ref="C310:E310"/>
    <mergeCell ref="C311:E311"/>
    <mergeCell ref="B312:B314"/>
    <mergeCell ref="C312:E312"/>
    <mergeCell ref="F312:F314"/>
    <mergeCell ref="C313:E313"/>
    <mergeCell ref="C314:E314"/>
    <mergeCell ref="D287:E287"/>
    <mergeCell ref="D288:E288"/>
    <mergeCell ref="D289:E289"/>
    <mergeCell ref="D290:E290"/>
    <mergeCell ref="D291:E291"/>
    <mergeCell ref="D292:E292"/>
    <mergeCell ref="D281:E281"/>
    <mergeCell ref="D282:E282"/>
    <mergeCell ref="D283:E283"/>
    <mergeCell ref="D284:E284"/>
    <mergeCell ref="D285:E285"/>
    <mergeCell ref="D286:E286"/>
    <mergeCell ref="D275:E275"/>
    <mergeCell ref="D276:E276"/>
    <mergeCell ref="D277:E277"/>
    <mergeCell ref="D278:E278"/>
    <mergeCell ref="D279:E279"/>
    <mergeCell ref="D280:E280"/>
    <mergeCell ref="D269:E269"/>
    <mergeCell ref="D270:E270"/>
    <mergeCell ref="D271:E271"/>
    <mergeCell ref="D272:E272"/>
    <mergeCell ref="D273:E273"/>
    <mergeCell ref="D274:E274"/>
    <mergeCell ref="D263:E263"/>
    <mergeCell ref="D264:E264"/>
    <mergeCell ref="D265:E265"/>
    <mergeCell ref="D266:E266"/>
    <mergeCell ref="D267:E267"/>
    <mergeCell ref="D268:E268"/>
    <mergeCell ref="G258:G259"/>
    <mergeCell ref="D260:E260"/>
    <mergeCell ref="A261:A262"/>
    <mergeCell ref="C261:C262"/>
    <mergeCell ref="D261:E262"/>
    <mergeCell ref="F261:F262"/>
    <mergeCell ref="G261:G262"/>
    <mergeCell ref="D256:E256"/>
    <mergeCell ref="D257:E257"/>
    <mergeCell ref="A258:A259"/>
    <mergeCell ref="C258:C259"/>
    <mergeCell ref="D258:E259"/>
    <mergeCell ref="F258:F259"/>
    <mergeCell ref="D250:E250"/>
    <mergeCell ref="D251:E251"/>
    <mergeCell ref="D252:E252"/>
    <mergeCell ref="D253:E253"/>
    <mergeCell ref="D254:E254"/>
    <mergeCell ref="D255:E255"/>
    <mergeCell ref="D244:E244"/>
    <mergeCell ref="D245:E245"/>
    <mergeCell ref="D246:E246"/>
    <mergeCell ref="D247:E247"/>
    <mergeCell ref="D248:E248"/>
    <mergeCell ref="D249:E249"/>
    <mergeCell ref="D238:E238"/>
    <mergeCell ref="D239:E239"/>
    <mergeCell ref="D240:E240"/>
    <mergeCell ref="D241:E241"/>
    <mergeCell ref="D242:E242"/>
    <mergeCell ref="D243:E243"/>
    <mergeCell ref="D232:E232"/>
    <mergeCell ref="D233:E233"/>
    <mergeCell ref="D234:E234"/>
    <mergeCell ref="D235:E235"/>
    <mergeCell ref="D236:E236"/>
    <mergeCell ref="D237:E237"/>
    <mergeCell ref="D226:E226"/>
    <mergeCell ref="D227:E227"/>
    <mergeCell ref="D228:E228"/>
    <mergeCell ref="D229:E229"/>
    <mergeCell ref="D230:E230"/>
    <mergeCell ref="D231:E231"/>
    <mergeCell ref="D220:E220"/>
    <mergeCell ref="D221:E221"/>
    <mergeCell ref="D222:E222"/>
    <mergeCell ref="D223:E223"/>
    <mergeCell ref="D224:E224"/>
    <mergeCell ref="D225:E225"/>
    <mergeCell ref="D214:E214"/>
    <mergeCell ref="D215:E215"/>
    <mergeCell ref="D216:E216"/>
    <mergeCell ref="D217:E217"/>
    <mergeCell ref="D218:E218"/>
    <mergeCell ref="D219:E219"/>
    <mergeCell ref="A211:A212"/>
    <mergeCell ref="C211:C212"/>
    <mergeCell ref="D211:E212"/>
    <mergeCell ref="F211:F212"/>
    <mergeCell ref="G211:G212"/>
    <mergeCell ref="D213:E213"/>
    <mergeCell ref="A208:A209"/>
    <mergeCell ref="C208:C209"/>
    <mergeCell ref="D208:E209"/>
    <mergeCell ref="F208:F209"/>
    <mergeCell ref="G208:G209"/>
    <mergeCell ref="D210:E210"/>
    <mergeCell ref="D202:E202"/>
    <mergeCell ref="D203:E203"/>
    <mergeCell ref="D204:E204"/>
    <mergeCell ref="D205:E205"/>
    <mergeCell ref="D206:E206"/>
    <mergeCell ref="D207:E207"/>
    <mergeCell ref="D196:E196"/>
    <mergeCell ref="D197:E197"/>
    <mergeCell ref="D198:E198"/>
    <mergeCell ref="D199:E199"/>
    <mergeCell ref="D200:E200"/>
    <mergeCell ref="D201:E201"/>
    <mergeCell ref="D190:E190"/>
    <mergeCell ref="D191:E191"/>
    <mergeCell ref="D192:E192"/>
    <mergeCell ref="D193:E193"/>
    <mergeCell ref="D194:E194"/>
    <mergeCell ref="D195:E195"/>
    <mergeCell ref="D184:E184"/>
    <mergeCell ref="D185:E185"/>
    <mergeCell ref="D186:E186"/>
    <mergeCell ref="D187:E187"/>
    <mergeCell ref="D188:E188"/>
    <mergeCell ref="D189:E189"/>
    <mergeCell ref="D178:E178"/>
    <mergeCell ref="D179:E179"/>
    <mergeCell ref="D180:E180"/>
    <mergeCell ref="D181:E181"/>
    <mergeCell ref="D182:E182"/>
    <mergeCell ref="D183:E183"/>
    <mergeCell ref="D172:E172"/>
    <mergeCell ref="D173:E173"/>
    <mergeCell ref="D174:E174"/>
    <mergeCell ref="D175:E175"/>
    <mergeCell ref="D176:E176"/>
    <mergeCell ref="D177:E177"/>
    <mergeCell ref="D166:E166"/>
    <mergeCell ref="D167:E167"/>
    <mergeCell ref="D168:E168"/>
    <mergeCell ref="D169:E169"/>
    <mergeCell ref="D170:E170"/>
    <mergeCell ref="D171:E171"/>
    <mergeCell ref="D160:E160"/>
    <mergeCell ref="D161:E161"/>
    <mergeCell ref="D162:E162"/>
    <mergeCell ref="D163:E163"/>
    <mergeCell ref="D164:E164"/>
    <mergeCell ref="D165:E165"/>
    <mergeCell ref="D154:E154"/>
    <mergeCell ref="D155:E155"/>
    <mergeCell ref="D156:E156"/>
    <mergeCell ref="D157:E157"/>
    <mergeCell ref="D158:E158"/>
    <mergeCell ref="D159:E159"/>
    <mergeCell ref="F149:F150"/>
    <mergeCell ref="G149:G150"/>
    <mergeCell ref="D151:E151"/>
    <mergeCell ref="A152:A153"/>
    <mergeCell ref="C152:C153"/>
    <mergeCell ref="D152:E153"/>
    <mergeCell ref="F152:F153"/>
    <mergeCell ref="G152:G153"/>
    <mergeCell ref="D145:E145"/>
    <mergeCell ref="D146:E146"/>
    <mergeCell ref="D147:E147"/>
    <mergeCell ref="D148:E148"/>
    <mergeCell ref="A149:A150"/>
    <mergeCell ref="C149:C150"/>
    <mergeCell ref="D149:E150"/>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27:E127"/>
    <mergeCell ref="D128:E128"/>
    <mergeCell ref="D129:E129"/>
    <mergeCell ref="D130:E130"/>
    <mergeCell ref="D131:E131"/>
    <mergeCell ref="D132:E132"/>
    <mergeCell ref="D121:E121"/>
    <mergeCell ref="D122:E122"/>
    <mergeCell ref="D123:E123"/>
    <mergeCell ref="D124:E124"/>
    <mergeCell ref="D125:E125"/>
    <mergeCell ref="D126:E126"/>
    <mergeCell ref="D115:E115"/>
    <mergeCell ref="D116:E116"/>
    <mergeCell ref="D117:E117"/>
    <mergeCell ref="D118:E118"/>
    <mergeCell ref="D119:E119"/>
    <mergeCell ref="D120:E120"/>
    <mergeCell ref="D109:E109"/>
    <mergeCell ref="D110:E110"/>
    <mergeCell ref="D111:E111"/>
    <mergeCell ref="D112:E112"/>
    <mergeCell ref="D113:E113"/>
    <mergeCell ref="D114:E114"/>
    <mergeCell ref="D103:E103"/>
    <mergeCell ref="D104:E104"/>
    <mergeCell ref="D105:E105"/>
    <mergeCell ref="D106:E106"/>
    <mergeCell ref="D107:E107"/>
    <mergeCell ref="D108:E108"/>
    <mergeCell ref="D97:E97"/>
    <mergeCell ref="D98:E98"/>
    <mergeCell ref="D99:E99"/>
    <mergeCell ref="D100:E100"/>
    <mergeCell ref="D101:E101"/>
    <mergeCell ref="D102:E102"/>
    <mergeCell ref="D91:E91"/>
    <mergeCell ref="D92:E92"/>
    <mergeCell ref="D93:E93"/>
    <mergeCell ref="D94:E94"/>
    <mergeCell ref="D95:E95"/>
    <mergeCell ref="D96:E96"/>
    <mergeCell ref="A88:A89"/>
    <mergeCell ref="C88:C89"/>
    <mergeCell ref="D88:E89"/>
    <mergeCell ref="F88:F89"/>
    <mergeCell ref="G88:G89"/>
    <mergeCell ref="D90:E90"/>
    <mergeCell ref="F81:F83"/>
    <mergeCell ref="G81:G83"/>
    <mergeCell ref="D84:E84"/>
    <mergeCell ref="A85:A87"/>
    <mergeCell ref="C85:C87"/>
    <mergeCell ref="D85:E87"/>
    <mergeCell ref="F85:F87"/>
    <mergeCell ref="G85:G87"/>
    <mergeCell ref="D77:E77"/>
    <mergeCell ref="D78:E78"/>
    <mergeCell ref="D79:E79"/>
    <mergeCell ref="D80:E80"/>
    <mergeCell ref="A81:A83"/>
    <mergeCell ref="C81:C83"/>
    <mergeCell ref="D81:E83"/>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F54:F55"/>
    <mergeCell ref="G54:G55"/>
    <mergeCell ref="D56:E56"/>
    <mergeCell ref="A57:A58"/>
    <mergeCell ref="C57:C58"/>
    <mergeCell ref="D57:E58"/>
    <mergeCell ref="F57:F58"/>
    <mergeCell ref="G57:G58"/>
    <mergeCell ref="D51:E51"/>
    <mergeCell ref="D52:E52"/>
    <mergeCell ref="D53:E53"/>
    <mergeCell ref="A54:A55"/>
    <mergeCell ref="C54:C55"/>
    <mergeCell ref="D54:E55"/>
    <mergeCell ref="D45:E45"/>
    <mergeCell ref="D46:E46"/>
    <mergeCell ref="D47:E47"/>
    <mergeCell ref="D48:E48"/>
    <mergeCell ref="D49:E49"/>
    <mergeCell ref="D50:E50"/>
    <mergeCell ref="D39:E39"/>
    <mergeCell ref="D40:E40"/>
    <mergeCell ref="D41:E41"/>
    <mergeCell ref="D42:E42"/>
    <mergeCell ref="D43:E43"/>
    <mergeCell ref="D44:E44"/>
    <mergeCell ref="D33:E33"/>
    <mergeCell ref="D34:E34"/>
    <mergeCell ref="D35:E35"/>
    <mergeCell ref="D36:E36"/>
    <mergeCell ref="D37:E37"/>
    <mergeCell ref="D38:E38"/>
    <mergeCell ref="D27:E27"/>
    <mergeCell ref="D28:E28"/>
    <mergeCell ref="D29:E29"/>
    <mergeCell ref="D30:E30"/>
    <mergeCell ref="D31:E31"/>
    <mergeCell ref="D32:E32"/>
    <mergeCell ref="D21:E21"/>
    <mergeCell ref="D22:E22"/>
    <mergeCell ref="D23:E23"/>
    <mergeCell ref="D24:E24"/>
    <mergeCell ref="D25:E25"/>
    <mergeCell ref="D26:E26"/>
    <mergeCell ref="D15:E15"/>
    <mergeCell ref="D16:E16"/>
    <mergeCell ref="D17:E17"/>
    <mergeCell ref="D18:E18"/>
    <mergeCell ref="D19:E19"/>
    <mergeCell ref="D20:E20"/>
    <mergeCell ref="D9:E9"/>
    <mergeCell ref="D10:E10"/>
    <mergeCell ref="D11:E11"/>
    <mergeCell ref="D12:E12"/>
    <mergeCell ref="D13:E13"/>
    <mergeCell ref="D14:E14"/>
    <mergeCell ref="A1:G1"/>
    <mergeCell ref="D4:E4"/>
    <mergeCell ref="D5:E5"/>
    <mergeCell ref="D6:E6"/>
    <mergeCell ref="D7:E7"/>
    <mergeCell ref="D8:E8"/>
  </mergeCells>
  <pageMargins left="0.23622047244094491" right="0.23622047244094491" top="0.15748031496062992" bottom="0.15748031496062992"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5</vt:i4>
      </vt:variant>
    </vt:vector>
  </HeadingPairs>
  <TitlesOfParts>
    <vt:vector size="5" baseType="lpstr">
      <vt:lpstr>προυπολογισμος γραφικης υλης 21</vt:lpstr>
      <vt:lpstr>οικον προσφορα γραφ υλης 21</vt:lpstr>
      <vt:lpstr>τεχνικη προσφορα γραφ υλη 21</vt:lpstr>
      <vt:lpstr>Φύλλο3</vt:lpstr>
      <vt:lpstr>Φύλλο2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ΧΡΗΣΤΗΣ 1</dc:creator>
  <cp:lastModifiedBy>user</cp:lastModifiedBy>
  <cp:lastPrinted>2018-04-25T06:44:17Z</cp:lastPrinted>
  <dcterms:created xsi:type="dcterms:W3CDTF">2016-10-25T08:43:12Z</dcterms:created>
  <dcterms:modified xsi:type="dcterms:W3CDTF">2021-08-27T09:33:11Z</dcterms:modified>
</cp:coreProperties>
</file>